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gakuseika-flsv\gaku-stu\○学生団体\R3\感染対策\感染症対策計画書(202112-)\"/>
    </mc:Choice>
  </mc:AlternateContent>
  <xr:revisionPtr revIDLastSave="0" documentId="13_ncr:1_{674CE908-88C2-4624-846B-ADDFFAE510D8}" xr6:coauthVersionLast="36" xr6:coauthVersionMax="36" xr10:uidLastSave="{00000000-0000-0000-0000-000000000000}"/>
  <bookViews>
    <workbookView xWindow="0" yWindow="0" windowWidth="28800" windowHeight="10635" xr2:uid="{260ABF38-555B-4B85-8ABB-5988A22B6046}"/>
  </bookViews>
  <sheets>
    <sheet name="感染症対策計画書について" sheetId="5" r:id="rId1"/>
    <sheet name="１_感染症対策シート" sheetId="2" r:id="rId2"/>
    <sheet name="2_評価基準シート" sheetId="1" r:id="rId3"/>
    <sheet name="3_提出物確認シート" sheetId="4" r:id="rId4"/>
    <sheet name="入力用" sheetId="3" state="hidden" r:id="rId5"/>
  </sheets>
  <definedNames>
    <definedName name="_xlnm.Print_Area" localSheetId="1">'１_感染症対策シート'!$A$1:$I$255</definedName>
    <definedName name="_xlnm.Print_Area" localSheetId="2">'2_評価基準シート'!$A$1:$K$64</definedName>
    <definedName name="_xlnm.Print_Area" localSheetId="0">感染症対策計画書について!$A$1:$H$9</definedName>
    <definedName name="_xlnm.Print_Titles" localSheetId="1">'１_感染症対策シート'!$1:$1</definedName>
    <definedName name="_xlnm.Print_Titles" localSheetId="2">'2_評価基準シート'!$1:$5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 r="D1" i="1"/>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2" i="3"/>
  <c r="D3" i="3"/>
  <c r="D1" i="3"/>
  <c r="C242" i="2"/>
  <c r="C241" i="2"/>
  <c r="C240" i="2"/>
  <c r="C233" i="2"/>
  <c r="C232" i="2"/>
  <c r="C231" i="2"/>
  <c r="C224" i="2"/>
  <c r="C223" i="2"/>
  <c r="C222" i="2"/>
  <c r="C215" i="2"/>
  <c r="C214" i="2"/>
  <c r="C213" i="2"/>
  <c r="C206" i="2"/>
  <c r="C205" i="2"/>
  <c r="C204" i="2"/>
  <c r="C194" i="2"/>
  <c r="C193" i="2"/>
  <c r="C192" i="2"/>
  <c r="C185" i="2"/>
  <c r="C184" i="2"/>
  <c r="C183" i="2"/>
  <c r="C176" i="2"/>
  <c r="C175" i="2"/>
  <c r="C174" i="2"/>
  <c r="C167" i="2"/>
  <c r="C166" i="2"/>
  <c r="C165" i="2"/>
  <c r="C158" i="2"/>
  <c r="C157" i="2"/>
  <c r="C156" i="2"/>
  <c r="C149" i="2"/>
  <c r="C148" i="2"/>
  <c r="C147" i="2"/>
  <c r="C140" i="2"/>
  <c r="C139" i="2"/>
  <c r="C138" i="2"/>
  <c r="C131" i="2"/>
  <c r="C130" i="2"/>
  <c r="C129" i="2"/>
  <c r="C122" i="2"/>
  <c r="C121" i="2"/>
  <c r="C120" i="2"/>
  <c r="C110" i="2"/>
  <c r="C109" i="2"/>
  <c r="C108" i="2"/>
  <c r="C101" i="2"/>
  <c r="C100" i="2"/>
  <c r="C99" i="2"/>
  <c r="C92" i="2"/>
  <c r="C91" i="2"/>
  <c r="C90" i="2"/>
  <c r="C83" i="2"/>
  <c r="C82" i="2"/>
  <c r="C81" i="2"/>
  <c r="C66" i="2"/>
  <c r="C67" i="2"/>
  <c r="C65" i="2"/>
  <c r="A75" i="2" l="1"/>
  <c r="A74" i="2"/>
  <c r="A73" i="2"/>
  <c r="A72" i="2"/>
  <c r="A71" i="2"/>
  <c r="H14" i="1" l="1"/>
  <c r="H7" i="1"/>
  <c r="H6" i="1"/>
  <c r="H13" i="1"/>
  <c r="K47" i="1"/>
  <c r="H37" i="1"/>
  <c r="H22" i="1"/>
  <c r="H35" i="1"/>
  <c r="H8" i="1"/>
  <c r="H15" i="1"/>
  <c r="H24" i="1"/>
  <c r="H9" i="1"/>
  <c r="H17" i="1"/>
  <c r="H26" i="1"/>
  <c r="H40" i="1"/>
  <c r="H11" i="1"/>
  <c r="H18" i="1"/>
  <c r="H29" i="1"/>
  <c r="H42" i="1"/>
  <c r="H12" i="1"/>
  <c r="H20" i="1"/>
  <c r="H30" i="1"/>
  <c r="K6" i="1"/>
  <c r="H21" i="1"/>
  <c r="H33" i="1"/>
  <c r="K9" i="1"/>
  <c r="K12" i="1"/>
  <c r="K18" i="1"/>
  <c r="K24" i="1"/>
  <c r="K30" i="1"/>
  <c r="K36" i="1"/>
  <c r="K42" i="1"/>
  <c r="H38" i="1"/>
  <c r="K7" i="1"/>
  <c r="K13" i="1"/>
  <c r="K19" i="1"/>
  <c r="K25" i="1"/>
  <c r="K31" i="1"/>
  <c r="K37" i="1"/>
  <c r="K43" i="1"/>
  <c r="H10" i="1"/>
  <c r="H16" i="1"/>
  <c r="H23" i="1"/>
  <c r="H31" i="1"/>
  <c r="H39" i="1"/>
  <c r="K8" i="1"/>
  <c r="K14" i="1"/>
  <c r="K20" i="1"/>
  <c r="K26" i="1"/>
  <c r="K32" i="1"/>
  <c r="K38" i="1"/>
  <c r="K44" i="1"/>
  <c r="K15" i="1"/>
  <c r="K21" i="1"/>
  <c r="K27" i="1"/>
  <c r="K33" i="1"/>
  <c r="K39" i="1"/>
  <c r="K45" i="1"/>
  <c r="H25" i="1"/>
  <c r="H34" i="1"/>
  <c r="H41" i="1"/>
  <c r="K10" i="1"/>
  <c r="K16" i="1"/>
  <c r="K22" i="1"/>
  <c r="K28" i="1"/>
  <c r="K34" i="1"/>
  <c r="K40" i="1"/>
  <c r="K46" i="1"/>
  <c r="K11" i="1"/>
  <c r="K17" i="1"/>
  <c r="K23" i="1"/>
  <c r="K29" i="1"/>
  <c r="K35" i="1"/>
  <c r="K41" i="1"/>
  <c r="E57" i="1" l="1"/>
  <c r="D55" i="1"/>
  <c r="E58" i="1"/>
  <c r="D57" i="1"/>
  <c r="E53" i="1"/>
  <c r="E56" i="1"/>
  <c r="E55" i="1"/>
  <c r="D56" i="1"/>
  <c r="D58" i="1"/>
  <c r="F58" i="1" s="1"/>
  <c r="D53" i="1"/>
  <c r="E54" i="1"/>
  <c r="E52" i="1"/>
  <c r="D54" i="1"/>
  <c r="D52" i="1"/>
  <c r="F57" i="1" l="1"/>
  <c r="F55" i="1"/>
  <c r="F56" i="1"/>
  <c r="F54" i="1"/>
  <c r="F53" i="1"/>
  <c r="F52" i="1"/>
</calcChain>
</file>

<file path=xl/sharedStrings.xml><?xml version="1.0" encoding="utf-8"?>
<sst xmlns="http://schemas.openxmlformats.org/spreadsheetml/2006/main" count="449" uniqueCount="303">
  <si>
    <t>学生団体におけるcovid-19対策評価基準（本学BCPレベル１）</t>
    <rPh sb="20" eb="22">
      <t>キジュン</t>
    </rPh>
    <phoneticPr fontId="2"/>
  </si>
  <si>
    <t>A（十分な対策：Bの項目も満たす）</t>
  </si>
  <si>
    <t>B（必要最低限の対策）</t>
  </si>
  <si>
    <t>責任者情報</t>
    <rPh sb="0" eb="5">
      <t>セキニンシャジョウホウ</t>
    </rPh>
    <phoneticPr fontId="2"/>
  </si>
  <si>
    <t>学科</t>
    <rPh sb="0" eb="2">
      <t>ガッカ</t>
    </rPh>
    <phoneticPr fontId="2"/>
  </si>
  <si>
    <t>学生証番号</t>
    <rPh sb="0" eb="5">
      <t>ガクセイショウバンゴウ</t>
    </rPh>
    <phoneticPr fontId="2"/>
  </si>
  <si>
    <t>連絡先E-mail</t>
    <rPh sb="0" eb="3">
      <t>レンラクサキ</t>
    </rPh>
    <phoneticPr fontId="2"/>
  </si>
  <si>
    <t>（２）活動を始める前の対策</t>
    <phoneticPr fontId="2"/>
  </si>
  <si>
    <t>・使用物品の準備方法</t>
    <phoneticPr fontId="2"/>
  </si>
  <si>
    <t>・更衣等が有る場合の感染対策</t>
    <phoneticPr fontId="2"/>
  </si>
  <si>
    <t>（３）活動中の対策</t>
    <phoneticPr fontId="2"/>
  </si>
  <si>
    <t>・３密の回避方法、換気方法</t>
    <phoneticPr fontId="2"/>
  </si>
  <si>
    <t>・掛け声等（歌唱も含む）の対策</t>
    <phoneticPr fontId="2"/>
  </si>
  <si>
    <t>・個人間の距離の取り方</t>
    <phoneticPr fontId="2"/>
  </si>
  <si>
    <t>・休憩中の対策</t>
    <phoneticPr fontId="2"/>
  </si>
  <si>
    <t>・物品の使用方法</t>
    <phoneticPr fontId="2"/>
  </si>
  <si>
    <t>・体調不良者が出た場合の対策</t>
    <phoneticPr fontId="2"/>
  </si>
  <si>
    <t>（４）活動後の対策</t>
    <phoneticPr fontId="2"/>
  </si>
  <si>
    <t>・使用場所、使用物品の消毒方法</t>
    <phoneticPr fontId="2"/>
  </si>
  <si>
    <t>・クールダウン時の対策</t>
    <phoneticPr fontId="2"/>
  </si>
  <si>
    <t>・解散時、解散後の対策</t>
    <phoneticPr fontId="2"/>
  </si>
  <si>
    <t>活動場所</t>
    <rPh sb="0" eb="4">
      <t>カツドウバショ</t>
    </rPh>
    <phoneticPr fontId="2"/>
  </si>
  <si>
    <t>備考</t>
    <rPh sb="0" eb="2">
      <t>ビコウ</t>
    </rPh>
    <phoneticPr fontId="2"/>
  </si>
  <si>
    <t>集合場所</t>
    <rPh sb="0" eb="4">
      <t>シュウゴウバショ</t>
    </rPh>
    <phoneticPr fontId="2"/>
  </si>
  <si>
    <t>移動手段</t>
    <rPh sb="0" eb="2">
      <t>イドウ</t>
    </rPh>
    <rPh sb="2" eb="4">
      <t>シュダン</t>
    </rPh>
    <phoneticPr fontId="2"/>
  </si>
  <si>
    <t>新規・変更</t>
    <rPh sb="0" eb="2">
      <t>シンキ</t>
    </rPh>
    <rPh sb="3" eb="5">
      <t>ヘンコウ</t>
    </rPh>
    <phoneticPr fontId="2"/>
  </si>
  <si>
    <t>学生団体活動における感染症対策について</t>
    <rPh sb="0" eb="6">
      <t>ガクセイダンタイカツドウ</t>
    </rPh>
    <rPh sb="10" eb="15">
      <t>カンセンショウタイサク</t>
    </rPh>
    <phoneticPr fontId="2"/>
  </si>
  <si>
    <t>学年</t>
    <phoneticPr fontId="2"/>
  </si>
  <si>
    <t>氏名</t>
    <phoneticPr fontId="2"/>
  </si>
  <si>
    <t>・活動単位について（メンバー全員で活動するのか、グループに分かれるのか、活動単位の構成・人数等）</t>
    <rPh sb="1" eb="5">
      <t>カツドウタンイ</t>
    </rPh>
    <rPh sb="36" eb="40">
      <t>カツドウタンイ</t>
    </rPh>
    <rPh sb="41" eb="43">
      <t>コウセイ</t>
    </rPh>
    <rPh sb="44" eb="46">
      <t>ニンズウ</t>
    </rPh>
    <rPh sb="46" eb="47">
      <t>トウ</t>
    </rPh>
    <phoneticPr fontId="2"/>
  </si>
  <si>
    <t>・活動時間の管理方法</t>
    <phoneticPr fontId="2"/>
  </si>
  <si>
    <t>新規</t>
    <rPh sb="0" eb="2">
      <t>シンキ</t>
    </rPh>
    <phoneticPr fontId="2"/>
  </si>
  <si>
    <t>変更</t>
    <rPh sb="0" eb="2">
      <t>ヘンコウ</t>
    </rPh>
    <phoneticPr fontId="2"/>
  </si>
  <si>
    <r>
      <t>初めて感染症対策を提出する場合は「新規」、既に許可が下りている感染症対策の変更を目的として提出する場合には「変更」を選択してください。「変更」の場合は本文中の変更部分の文字を</t>
    </r>
    <r>
      <rPr>
        <sz val="9"/>
        <color rgb="FFFF0000"/>
        <rFont val="游ゴシック"/>
        <family val="3"/>
        <charset val="128"/>
        <scheme val="minor"/>
      </rPr>
      <t>赤く</t>
    </r>
    <r>
      <rPr>
        <sz val="9"/>
        <color theme="1"/>
        <rFont val="游ゴシック"/>
        <family val="3"/>
        <charset val="128"/>
        <scheme val="minor"/>
      </rPr>
      <t>してください。</t>
    </r>
    <rPh sb="0" eb="1">
      <t>ハジ</t>
    </rPh>
    <rPh sb="3" eb="8">
      <t>カンセンショウタイサク</t>
    </rPh>
    <rPh sb="9" eb="11">
      <t>テイシュツ</t>
    </rPh>
    <rPh sb="13" eb="15">
      <t>バアイ</t>
    </rPh>
    <rPh sb="17" eb="19">
      <t>シンキ</t>
    </rPh>
    <rPh sb="21" eb="22">
      <t>スデ</t>
    </rPh>
    <rPh sb="23" eb="25">
      <t>キョカ</t>
    </rPh>
    <rPh sb="26" eb="27">
      <t>オ</t>
    </rPh>
    <rPh sb="31" eb="36">
      <t>カンセンショウタイサク</t>
    </rPh>
    <rPh sb="37" eb="39">
      <t>ヘンコウ</t>
    </rPh>
    <rPh sb="40" eb="42">
      <t>モクテキ</t>
    </rPh>
    <rPh sb="45" eb="47">
      <t>テイシュツ</t>
    </rPh>
    <rPh sb="49" eb="51">
      <t>バアイ</t>
    </rPh>
    <rPh sb="54" eb="56">
      <t>ヘンコウ</t>
    </rPh>
    <rPh sb="58" eb="60">
      <t>センタク</t>
    </rPh>
    <phoneticPr fontId="2"/>
  </si>
  <si>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</si>
  <si>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</si>
  <si>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</si>
  <si>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</si>
  <si>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</si>
  <si>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</si>
  <si>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</si>
  <si>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</si>
  <si>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</si>
  <si>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</si>
  <si>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</si>
  <si>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</si>
  <si>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</si>
  <si>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</si>
  <si>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</si>
  <si>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</si>
  <si>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</si>
  <si>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</si>
  <si>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</si>
  <si>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</si>
  <si>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</si>
  <si>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</si>
  <si>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</si>
  <si>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</si>
  <si>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</si>
  <si>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</si>
  <si>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</si>
  <si>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</si>
  <si>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</si>
  <si>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</si>
  <si>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</si>
  <si>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</si>
  <si>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</si>
  <si>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</si>
  <si>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</si>
  <si>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</si>
  <si>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</si>
  <si>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</si>
  <si>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</si>
  <si>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</si>
  <si>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</si>
  <si>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</si>
  <si>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</si>
  <si>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</si>
  <si>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</si>
  <si>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</si>
  <si>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</si>
  <si>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</si>
  <si>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</si>
  <si>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</si>
  <si>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</si>
  <si>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</si>
  <si>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</si>
  <si>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</si>
  <si>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</si>
  <si>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</si>
  <si>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</si>
  <si>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</si>
  <si>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</si>
  <si>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</si>
  <si>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</si>
  <si>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</si>
  <si>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</si>
  <si>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</si>
  <si>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</si>
  <si>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</si>
  <si>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</si>
  <si>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</si>
  <si>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</si>
  <si>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</si>
  <si>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</si>
  <si>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</si>
  <si>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</si>
  <si>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</si>
  <si>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A1</t>
    <phoneticPr fontId="2"/>
  </si>
  <si>
    <t>A2</t>
    <phoneticPr fontId="2"/>
  </si>
  <si>
    <t>B1</t>
    <phoneticPr fontId="2"/>
  </si>
  <si>
    <t>B2</t>
    <phoneticPr fontId="2"/>
  </si>
  <si>
    <t>有</t>
    <rPh sb="0" eb="1">
      <t>アリ</t>
    </rPh>
    <phoneticPr fontId="2"/>
  </si>
  <si>
    <t>無</t>
    <rPh sb="0" eb="1">
      <t>ナシ</t>
    </rPh>
    <phoneticPr fontId="2"/>
  </si>
  <si>
    <t>上記以外の活動を始める前の対策</t>
    <rPh sb="13" eb="15">
      <t>タイサク</t>
    </rPh>
    <phoneticPr fontId="2"/>
  </si>
  <si>
    <t>上記以外の活動中の対策</t>
    <rPh sb="0" eb="4">
      <t>ジョウキイガイ</t>
    </rPh>
    <rPh sb="9" eb="11">
      <t>タイサク</t>
    </rPh>
    <phoneticPr fontId="2"/>
  </si>
  <si>
    <t>上記以外の活動後の対策</t>
    <rPh sb="0" eb="4">
      <t>ジョウキイガイ</t>
    </rPh>
    <rPh sb="9" eb="11">
      <t>タイサク</t>
    </rPh>
    <phoneticPr fontId="2"/>
  </si>
  <si>
    <t>□</t>
    <phoneticPr fontId="2"/>
  </si>
  <si>
    <t>大学で感染対策のため人数や活動の制限をしている場合は、その範囲内で活動をする。</t>
    <phoneticPr fontId="2"/>
  </si>
  <si>
    <t>全ての団体に守ってもらうこと</t>
    <rPh sb="0" eb="1">
      <t>スベ</t>
    </rPh>
    <rPh sb="3" eb="5">
      <t>ダンタイ</t>
    </rPh>
    <rPh sb="6" eb="7">
      <t>マモ</t>
    </rPh>
    <phoneticPr fontId="2"/>
  </si>
  <si>
    <t>活動日誌を作成し、活動日時・場所・参加者名・活動内容を記録した活動日誌を記録の上、
１ヶ月以上保管する。</t>
    <rPh sb="0" eb="4">
      <t>カツドウニッシ</t>
    </rPh>
    <rPh sb="5" eb="7">
      <t>サクセイ</t>
    </rPh>
    <rPh sb="9" eb="11">
      <t>カツドウ</t>
    </rPh>
    <rPh sb="27" eb="29">
      <t>キロク</t>
    </rPh>
    <rPh sb="31" eb="35">
      <t>カツドウニッシ</t>
    </rPh>
    <rPh sb="36" eb="38">
      <t>キロク</t>
    </rPh>
    <rPh sb="39" eb="40">
      <t>ウエ</t>
    </rPh>
    <rPh sb="44" eb="47">
      <t>ゲツイジョウ</t>
    </rPh>
    <rPh sb="47" eb="49">
      <t>ホカン</t>
    </rPh>
    <phoneticPr fontId="2"/>
  </si>
  <si>
    <t>COCOAアプリを利用する。</t>
    <phoneticPr fontId="2"/>
  </si>
  <si>
    <t>活動前・活動後の会食は行わない。</t>
    <phoneticPr fontId="2"/>
  </si>
  <si>
    <t>体調不良者が出た場合は保健管理センターに報告する。</t>
    <rPh sb="0" eb="5">
      <t>タイチョウフリョウシャ</t>
    </rPh>
    <rPh sb="6" eb="7">
      <t>デ</t>
    </rPh>
    <rPh sb="8" eb="10">
      <t>バアイ</t>
    </rPh>
    <rPh sb="11" eb="15">
      <t>ホケンカンリ</t>
    </rPh>
    <rPh sb="20" eb="22">
      <t>ホウコク</t>
    </rPh>
    <phoneticPr fontId="2"/>
  </si>
  <si>
    <t>環境衛生
対策</t>
    <phoneticPr fontId="2"/>
  </si>
  <si>
    <t>連絡方法
など</t>
    <phoneticPr fontId="2"/>
  </si>
  <si>
    <t>移動時の
感染対策</t>
    <phoneticPr fontId="2"/>
  </si>
  <si>
    <t>密閉対策</t>
    <phoneticPr fontId="2"/>
  </si>
  <si>
    <t>密集対策</t>
    <phoneticPr fontId="2"/>
  </si>
  <si>
    <t>密接対策</t>
    <phoneticPr fontId="2"/>
  </si>
  <si>
    <t>個人防御</t>
    <phoneticPr fontId="2"/>
  </si>
  <si>
    <t>A</t>
    <phoneticPr fontId="2"/>
  </si>
  <si>
    <t>B</t>
    <phoneticPr fontId="2"/>
  </si>
  <si>
    <t>環境衛生対策</t>
    <phoneticPr fontId="2"/>
  </si>
  <si>
    <t>連絡方法など</t>
    <phoneticPr fontId="2"/>
  </si>
  <si>
    <t>移動時の感染対策</t>
    <phoneticPr fontId="2"/>
  </si>
  <si>
    <t>合計</t>
    <rPh sb="0" eb="2">
      <t>ゴウケイ</t>
    </rPh>
    <phoneticPr fontId="2"/>
  </si>
  <si>
    <t>合計が０の場合は以下に理由を記入</t>
    <rPh sb="0" eb="2">
      <t>ゴウケイ</t>
    </rPh>
    <rPh sb="5" eb="7">
      <t>バアイ</t>
    </rPh>
    <rPh sb="8" eb="10">
      <t>イカ</t>
    </rPh>
    <rPh sb="11" eb="13">
      <t>リユウ</t>
    </rPh>
    <rPh sb="14" eb="16">
      <t>キニュウ</t>
    </rPh>
    <phoneticPr fontId="2"/>
  </si>
  <si>
    <t>屋内では1時間に2回以上の換気（1回5分以上）</t>
    <phoneticPr fontId="2"/>
  </si>
  <si>
    <t>活動中常時稼動可能な換気設備があり、窓は最低でも2カ所以上開放できる。</t>
    <phoneticPr fontId="2"/>
  </si>
  <si>
    <t>開放可能な出入り口が2カ所以上ある</t>
    <phoneticPr fontId="2"/>
  </si>
  <si>
    <t>屋外での活動である</t>
    <phoneticPr fontId="2"/>
  </si>
  <si>
    <t>他人との距離が2m以上離れている</t>
    <phoneticPr fontId="2"/>
  </si>
  <si>
    <t>向かい合う場面がない</t>
    <phoneticPr fontId="2"/>
  </si>
  <si>
    <t>教室を使う場合、定員の1/3以下で活動する（特に発声の多い活動）</t>
    <phoneticPr fontId="2"/>
  </si>
  <si>
    <t>COCOAアプリを利用しており、活動中も携帯している</t>
    <phoneticPr fontId="2"/>
  </si>
  <si>
    <t>屋内では全員マスク着用（布マスク・スポーツマスクなどでもOK）</t>
    <phoneticPr fontId="2"/>
  </si>
  <si>
    <t>向かい合っての発話はない</t>
    <phoneticPr fontId="2"/>
  </si>
  <si>
    <t>発話・発声は1時間につき5分以内（マスク着用）</t>
    <phoneticPr fontId="2"/>
  </si>
  <si>
    <t>更衣室での会話は完全禁止</t>
    <phoneticPr fontId="2"/>
  </si>
  <si>
    <t>飲食は活動場所から離れて行い、他人と同時には行わない</t>
    <phoneticPr fontId="2"/>
  </si>
  <si>
    <t>他人と接触しない</t>
    <phoneticPr fontId="2"/>
  </si>
  <si>
    <t>個人用ハンカチ・ティッシュを全員持参して活動中に携帯する</t>
    <phoneticPr fontId="2"/>
  </si>
  <si>
    <t>対面で発声する活動では、マスクに加えてフェイスシールド着用</t>
    <phoneticPr fontId="2"/>
  </si>
  <si>
    <t>交換用マスクを持参し、必要時に交換する。さらに活動終了後にも交換して帰宅する</t>
    <phoneticPr fontId="2"/>
  </si>
  <si>
    <t>活動開始前に着替え、終了時にも着替えて帰宅する。</t>
    <phoneticPr fontId="2"/>
  </si>
  <si>
    <t>着替えの前後で手指衛生（手洗い・手指消毒）を行う</t>
    <phoneticPr fontId="2"/>
  </si>
  <si>
    <t>着替えの前後で使用場所を消毒する</t>
    <phoneticPr fontId="2"/>
  </si>
  <si>
    <t>屋内では活動開始前・終了後に清掃・環境消毒を行う</t>
    <phoneticPr fontId="2"/>
  </si>
  <si>
    <t>共用物品を使用しない</t>
    <phoneticPr fontId="2"/>
  </si>
  <si>
    <t>活動終了後は接触した場所（ドアノブ・テーブルなど）の適切な消毒を行う（70%以上のアルコール、200ppm以上の次亜塩素酸Na、ノロウイルス用次亜塩素酸水など）</t>
    <phoneticPr fontId="2"/>
  </si>
  <si>
    <t>緊急事態発生時のマニュアルを作成している</t>
    <phoneticPr fontId="2"/>
  </si>
  <si>
    <t>活動前・活動中・活動後に会食を行わない</t>
    <phoneticPr fontId="2"/>
  </si>
  <si>
    <t>活動時間外ミーティングは、SNS・TV会議システムなどを利用し、リモートでかつ1カ所に3名以上集まらずに開催する</t>
    <phoneticPr fontId="2"/>
  </si>
  <si>
    <t>感染警報レベルが最も低いレベルであっても、休日検査分を除く直近3日分のPCR検査陽性率が上昇傾向（3日のうち2日で前日を上回る）である場合には、移動を中止する。</t>
    <phoneticPr fontId="2"/>
  </si>
  <si>
    <t>移動時は1時間に1回以上の衛生手洗い・手指消毒を行う</t>
    <phoneticPr fontId="2"/>
  </si>
  <si>
    <t>自家用車で移動する場合、軽自動車では1名（運転手のみ）、普通車では2名（同乗者1名まで）とする</t>
    <phoneticPr fontId="2"/>
  </si>
  <si>
    <t>自家用車移動時は、30分に1回5分以上の換気を行う</t>
    <phoneticPr fontId="2"/>
  </si>
  <si>
    <t>移動中の自家用車内では飲食を行わない</t>
    <phoneticPr fontId="2"/>
  </si>
  <si>
    <t>移動旅程中に飲食を行わない</t>
    <phoneticPr fontId="2"/>
  </si>
  <si>
    <t>屋内では1時間に1回以上の換気（1回10分以上）</t>
    <phoneticPr fontId="2"/>
  </si>
  <si>
    <t>換気設備があり、窓は最低でも1カ所開放できる</t>
    <phoneticPr fontId="2"/>
  </si>
  <si>
    <t>換気設備は活動中は連続稼動（調節機能がある場合は強に設定）</t>
    <phoneticPr fontId="2"/>
  </si>
  <si>
    <t>開放可能な出入り口が1カ所以上ある</t>
    <phoneticPr fontId="2"/>
  </si>
  <si>
    <t>他人との距離が1m以上離れている</t>
    <phoneticPr fontId="2"/>
  </si>
  <si>
    <t>向かい合う場合はあるが、発話・発声は一回の接触で約1分以内</t>
    <phoneticPr fontId="2"/>
  </si>
  <si>
    <t>教室を利用する場合、定員の1/2以下で活動する（発声の少ない活動）</t>
    <phoneticPr fontId="2"/>
  </si>
  <si>
    <t>COCOAアプリを利用している</t>
    <phoneticPr fontId="2"/>
  </si>
  <si>
    <t>屋内では2m以内で近接する活動の際はマスク着用（屋外および2m以上離れて行う活動では不要）</t>
    <phoneticPr fontId="2"/>
  </si>
  <si>
    <t>マスク着用時の発話・発声は1時間につき40分以内</t>
    <phoneticPr fontId="2"/>
  </si>
  <si>
    <t>マスク非着用時の発話・発声は、必要最小限（できれば1時間に5分以内）とする</t>
    <phoneticPr fontId="2"/>
  </si>
  <si>
    <t>更衣室でマスクを外した会話は禁止</t>
    <phoneticPr fontId="2"/>
  </si>
  <si>
    <t>身体負荷に対応した熱中症対策を行っている</t>
    <phoneticPr fontId="2"/>
  </si>
  <si>
    <t>活動中の飲食は、活動場所から離れて行い、同時に3人以上にはならない。また対面ではなく、同じ方向を向いて行う。</t>
    <phoneticPr fontId="2"/>
  </si>
  <si>
    <t>手指衛生（手洗い・手指消毒）は全員活動前・終了後に行う</t>
    <phoneticPr fontId="2"/>
  </si>
  <si>
    <t>他人に接触する活動では、接触後に手指消毒を行う</t>
    <phoneticPr fontId="2"/>
  </si>
  <si>
    <t>個人用ハンカチ・ティッシュを全員持参する</t>
    <phoneticPr fontId="2"/>
  </si>
  <si>
    <t>換えのマスクを持参し、必要時に交換する</t>
    <phoneticPr fontId="2"/>
  </si>
  <si>
    <t>活動中は食事をしない</t>
    <phoneticPr fontId="2"/>
  </si>
  <si>
    <t>必要な場合、清潔な個人用タオルを持参</t>
    <phoneticPr fontId="2"/>
  </si>
  <si>
    <t>着替えてから帰宅する</t>
    <phoneticPr fontId="2"/>
  </si>
  <si>
    <t>着替えの前後で手洗いor手指消毒を行う</t>
    <phoneticPr fontId="2"/>
  </si>
  <si>
    <t>着替えの後に使用場所を消毒する</t>
    <phoneticPr fontId="2"/>
  </si>
  <si>
    <t>屋内では活動終了後に清掃・環境消毒を行う</t>
    <phoneticPr fontId="2"/>
  </si>
  <si>
    <t>学外施設の場合、施設の利用方法を遵守する</t>
    <phoneticPr fontId="2"/>
  </si>
  <si>
    <t>共用物品は使用前後に適切な消毒を行う（60%以上のアルコール、200ppm以上の次亜塩素酸Na、ノロウイルス用次亜塩素酸水など）</t>
    <phoneticPr fontId="2"/>
  </si>
  <si>
    <t>消毒用アルコール噴霧時の引火防止対策を行っている（火器・火元となる可能性がある場所での空間噴霧禁止）</t>
    <phoneticPr fontId="2"/>
  </si>
  <si>
    <t>活動前・活動終了後に会食を行わない</t>
    <phoneticPr fontId="2"/>
  </si>
  <si>
    <t>活動日誌を記載して残す（1ヶ月以上）</t>
    <phoneticPr fontId="2"/>
  </si>
  <si>
    <t>活動日誌には最低でも日時・場所・参加者名・活動内容を記載する。</t>
    <phoneticPr fontId="2"/>
  </si>
  <si>
    <t>ミーティングはマスクを着用し、1m以上間隔をあける</t>
    <phoneticPr fontId="2"/>
  </si>
  <si>
    <t>各自治体で出している感染警報レベルが2段階目を超える場所には行かない</t>
    <phoneticPr fontId="2"/>
  </si>
  <si>
    <t>移動中に手指消毒が行えるように、携帯用手指消毒を用意する</t>
    <phoneticPr fontId="2"/>
  </si>
  <si>
    <t>公共交通機関利用時・自家用車利用時ともに乗車中は原則全員マスクを着用</t>
    <phoneticPr fontId="2"/>
  </si>
  <si>
    <t>向かい合っての着座は禁止</t>
    <phoneticPr fontId="2"/>
  </si>
  <si>
    <t>移動時には1時間に1回は衛生手洗いまたは手指消毒を行う</t>
    <phoneticPr fontId="2"/>
  </si>
  <si>
    <t>自家用車利用時は、軽自動車の場合2名まで、普通車の場合3名までとする。</t>
    <phoneticPr fontId="2"/>
  </si>
  <si>
    <t>自家用車利用時は、60分に一回10分以上の換気を行う</t>
    <phoneticPr fontId="2"/>
  </si>
  <si>
    <t>1時間に1回以上人混みを避けてマスクを外す</t>
    <phoneticPr fontId="2"/>
  </si>
  <si>
    <t>移動中に店舗で食事をする場合は、感染予防対策を十分に取っている店舗を利用する</t>
    <phoneticPr fontId="2"/>
  </si>
  <si>
    <t>自家用車内での飲食する際は、窓を大きく開ける</t>
    <phoneticPr fontId="2"/>
  </si>
  <si>
    <t>移動中はCOCOAをインストールしたスマホを携帯する</t>
    <phoneticPr fontId="2"/>
  </si>
  <si>
    <t>所属</t>
    <rPh sb="0" eb="2">
      <t>ショゾク</t>
    </rPh>
    <phoneticPr fontId="2"/>
  </si>
  <si>
    <t>署名（自署）</t>
    <rPh sb="0" eb="2">
      <t>ショメイ</t>
    </rPh>
    <rPh sb="3" eb="5">
      <t>ジショ</t>
    </rPh>
    <phoneticPr fontId="2"/>
  </si>
  <si>
    <t>顧問教員承認欄</t>
    <phoneticPr fontId="2"/>
  </si>
  <si>
    <t>【記入が終わったら「2_評価基準シート」に進んでください。】</t>
    <rPh sb="1" eb="3">
      <t>キニュウ</t>
    </rPh>
    <rPh sb="4" eb="5">
      <t>オ</t>
    </rPh>
    <rPh sb="12" eb="16">
      <t>ヒョウカキジュン</t>
    </rPh>
    <rPh sb="21" eb="22">
      <t>スス</t>
    </rPh>
    <phoneticPr fontId="2"/>
  </si>
  <si>
    <t>全ての記入が終わったら顧問にサインをもらい、提出してください。</t>
    <rPh sb="0" eb="1">
      <t>スベ</t>
    </rPh>
    <rPh sb="3" eb="5">
      <t>キニュウ</t>
    </rPh>
    <rPh sb="6" eb="7">
      <t>オ</t>
    </rPh>
    <rPh sb="11" eb="13">
      <t>コモン</t>
    </rPh>
    <rPh sb="22" eb="24">
      <t>テイシュツ</t>
    </rPh>
    <phoneticPr fontId="2"/>
  </si>
  <si>
    <t>「1_感染症対策シート」に記入した評価基準の個数が下に表示されます。合計が０になっている項目は０になっている理由を記入してください。</t>
    <rPh sb="3" eb="8">
      <t>カンセンショウタイサク</t>
    </rPh>
    <rPh sb="13" eb="15">
      <t>キニュウ</t>
    </rPh>
    <rPh sb="17" eb="21">
      <t>ヒョウカキジュン</t>
    </rPh>
    <rPh sb="22" eb="24">
      <t>コスウ</t>
    </rPh>
    <rPh sb="25" eb="26">
      <t>シタ</t>
    </rPh>
    <rPh sb="27" eb="29">
      <t>ヒョウジ</t>
    </rPh>
    <phoneticPr fontId="2"/>
  </si>
  <si>
    <t>以下にチェック☑をお願いします。</t>
    <rPh sb="0" eb="2">
      <t>イカ</t>
    </rPh>
    <rPh sb="10" eb="11">
      <t>ネガ</t>
    </rPh>
    <phoneticPr fontId="2"/>
  </si>
  <si>
    <t>・学外者の参加について</t>
    <rPh sb="1" eb="4">
      <t>ガクガイシャ</t>
    </rPh>
    <rPh sb="5" eb="7">
      <t>サンカ</t>
    </rPh>
    <phoneticPr fontId="2"/>
  </si>
  <si>
    <t>１．団体名</t>
    <rPh sb="2" eb="5">
      <t>ダンタイメイ</t>
    </rPh>
    <phoneticPr fontId="2"/>
  </si>
  <si>
    <t>２．現在の所属学生数</t>
    <rPh sb="2" eb="4">
      <t>ゲンザイ</t>
    </rPh>
    <rPh sb="5" eb="10">
      <t>ショゾクガクセイスウ</t>
    </rPh>
    <phoneticPr fontId="2"/>
  </si>
  <si>
    <r>
      <t xml:space="preserve">学外者の所属
</t>
    </r>
    <r>
      <rPr>
        <sz val="9"/>
        <color theme="1"/>
        <rFont val="游ゴシック"/>
        <family val="3"/>
        <charset val="128"/>
        <scheme val="minor"/>
      </rPr>
      <t>（大学名等）</t>
    </r>
    <rPh sb="0" eb="3">
      <t>ガクガイシャ</t>
    </rPh>
    <rPh sb="4" eb="6">
      <t>ショゾク</t>
    </rPh>
    <rPh sb="8" eb="11">
      <t>ダイガクメイ</t>
    </rPh>
    <rPh sb="11" eb="12">
      <t>トウ</t>
    </rPh>
    <phoneticPr fontId="2"/>
  </si>
  <si>
    <r>
      <t xml:space="preserve">団体での立場
</t>
    </r>
    <r>
      <rPr>
        <sz val="9"/>
        <color theme="1"/>
        <rFont val="游ゴシック"/>
        <family val="3"/>
        <charset val="128"/>
        <scheme val="minor"/>
      </rPr>
      <t>（部員、外部指導者等）</t>
    </r>
    <rPh sb="0" eb="2">
      <t>ダンタイ</t>
    </rPh>
    <rPh sb="4" eb="6">
      <t>タチバ</t>
    </rPh>
    <rPh sb="8" eb="10">
      <t>ブイン</t>
    </rPh>
    <rPh sb="11" eb="13">
      <t>ガイブ</t>
    </rPh>
    <rPh sb="13" eb="16">
      <t>シドウシャ</t>
    </rPh>
    <rPh sb="16" eb="17">
      <t>トウ</t>
    </rPh>
    <phoneticPr fontId="2"/>
  </si>
  <si>
    <t>備考</t>
    <phoneticPr fontId="2"/>
  </si>
  <si>
    <t>人数</t>
    <rPh sb="0" eb="2">
      <t>ニンズウ</t>
    </rPh>
    <phoneticPr fontId="2"/>
  </si>
  <si>
    <t>（１）活動の概要</t>
    <rPh sb="3" eb="5">
      <t>カツドウ</t>
    </rPh>
    <rPh sb="6" eb="8">
      <t>ガイヨウ</t>
    </rPh>
    <phoneticPr fontId="2"/>
  </si>
  <si>
    <t>所属メンバーの大学等の感染症対策</t>
    <rPh sb="0" eb="2">
      <t>ショゾク</t>
    </rPh>
    <rPh sb="7" eb="10">
      <t>ダイガクトウ</t>
    </rPh>
    <rPh sb="11" eb="16">
      <t>カンセンショウタイサク</t>
    </rPh>
    <phoneticPr fontId="2"/>
  </si>
  <si>
    <t>提出物</t>
    <rPh sb="0" eb="3">
      <t>テイシュツブツ</t>
    </rPh>
    <phoneticPr fontId="2"/>
  </si>
  <si>
    <t>1_感染症対策シート</t>
    <rPh sb="2" eb="7">
      <t>カンセンショウタイサク</t>
    </rPh>
    <phoneticPr fontId="2"/>
  </si>
  <si>
    <t>全ての団体</t>
    <rPh sb="0" eb="1">
      <t>スベ</t>
    </rPh>
    <rPh sb="3" eb="5">
      <t>ダンタイ</t>
    </rPh>
    <phoneticPr fontId="2"/>
  </si>
  <si>
    <t>2_評価基準シート</t>
    <phoneticPr fontId="2"/>
  </si>
  <si>
    <t>チェック</t>
    <phoneticPr fontId="2"/>
  </si>
  <si>
    <t>提出対象者</t>
    <rPh sb="0" eb="5">
      <t>テイシュツタイショウシャ</t>
    </rPh>
    <phoneticPr fontId="2"/>
  </si>
  <si>
    <t>学外の所属メンバーがいる団体</t>
    <rPh sb="0" eb="2">
      <t>ガクガイ</t>
    </rPh>
    <rPh sb="3" eb="5">
      <t>ショゾク</t>
    </rPh>
    <rPh sb="12" eb="14">
      <t>ダンタイ</t>
    </rPh>
    <phoneticPr fontId="2"/>
  </si>
  <si>
    <t>提出物をこのシートでチェックしてください。</t>
    <rPh sb="0" eb="3">
      <t>テイシュツブツ</t>
    </rPh>
    <phoneticPr fontId="2"/>
  </si>
  <si>
    <t>～</t>
    <phoneticPr fontId="2"/>
  </si>
  <si>
    <t>平日活動時間</t>
    <rPh sb="0" eb="2">
      <t>ヘイジツ</t>
    </rPh>
    <rPh sb="2" eb="6">
      <t>カツドウジカン</t>
    </rPh>
    <phoneticPr fontId="2"/>
  </si>
  <si>
    <t>休日活動時間</t>
    <rPh sb="0" eb="2">
      <t>キュウジツ</t>
    </rPh>
    <rPh sb="2" eb="6">
      <t>カツドウジカン</t>
    </rPh>
    <phoneticPr fontId="2"/>
  </si>
  <si>
    <t>活動場所</t>
    <rPh sb="0" eb="2">
      <t>カツドウ</t>
    </rPh>
    <rPh sb="2" eb="4">
      <t>バショ</t>
    </rPh>
    <phoneticPr fontId="2"/>
  </si>
  <si>
    <t>学内・学外</t>
    <rPh sb="0" eb="2">
      <t>ガクナイ</t>
    </rPh>
    <rPh sb="3" eb="5">
      <t>ガクガイ</t>
    </rPh>
    <phoneticPr fontId="2"/>
  </si>
  <si>
    <t>学内</t>
    <rPh sb="0" eb="2">
      <t>ガクナイ</t>
    </rPh>
    <phoneticPr fontId="2"/>
  </si>
  <si>
    <t>学外</t>
    <rPh sb="0" eb="2">
      <t>ガクガイ</t>
    </rPh>
    <phoneticPr fontId="2"/>
  </si>
  <si>
    <t>最大
活動人数</t>
    <rPh sb="0" eb="2">
      <t>サイダイ</t>
    </rPh>
    <rPh sb="3" eb="5">
      <t>カツドウ</t>
    </rPh>
    <rPh sb="5" eb="7">
      <t>ニンズウ</t>
    </rPh>
    <phoneticPr fontId="2"/>
  </si>
  <si>
    <t>・活動場所、活動時間について</t>
    <rPh sb="1" eb="5">
      <t>カツドウバショ</t>
    </rPh>
    <rPh sb="6" eb="10">
      <t>カツドウジカン</t>
    </rPh>
    <phoneticPr fontId="2"/>
  </si>
  <si>
    <t>・活動場所への集合の方法について</t>
    <rPh sb="1" eb="5">
      <t>カツドウバショ</t>
    </rPh>
    <rPh sb="7" eb="9">
      <t>シュウゴウ</t>
    </rPh>
    <rPh sb="10" eb="12">
      <t>ホウホウ</t>
    </rPh>
    <phoneticPr fontId="2"/>
  </si>
  <si>
    <r>
      <t xml:space="preserve">集合方法
</t>
    </r>
    <r>
      <rPr>
        <sz val="8"/>
        <color theme="1"/>
        <rFont val="游ゴシック"/>
        <family val="3"/>
        <charset val="128"/>
        <scheme val="minor"/>
      </rPr>
      <t>（最大○人毎　等）</t>
    </r>
    <rPh sb="0" eb="2">
      <t>シュウゴウ</t>
    </rPh>
    <rPh sb="2" eb="4">
      <t>ホウホウ</t>
    </rPh>
    <rPh sb="6" eb="8">
      <t>サイダイ</t>
    </rPh>
    <rPh sb="9" eb="10">
      <t>ニン</t>
    </rPh>
    <rPh sb="10" eb="11">
      <t>ゴト</t>
    </rPh>
    <rPh sb="12" eb="13">
      <t>トウ</t>
    </rPh>
    <phoneticPr fontId="2"/>
  </si>
  <si>
    <t>・自主演奏会、コンサート等について</t>
    <rPh sb="1" eb="6">
      <t>ジシュエンソウカイ</t>
    </rPh>
    <rPh sb="12" eb="13">
      <t>トウ</t>
    </rPh>
    <phoneticPr fontId="2"/>
  </si>
  <si>
    <t>演奏会、コンサート名</t>
    <rPh sb="0" eb="3">
      <t>エンソウカイ</t>
    </rPh>
    <rPh sb="9" eb="10">
      <t>メイ</t>
    </rPh>
    <phoneticPr fontId="2"/>
  </si>
  <si>
    <t>会場</t>
    <rPh sb="0" eb="2">
      <t>カイジョウ</t>
    </rPh>
    <phoneticPr fontId="2"/>
  </si>
  <si>
    <t>演奏者数</t>
    <rPh sb="0" eb="4">
      <t>エンソウシャスウ</t>
    </rPh>
    <phoneticPr fontId="2"/>
  </si>
  <si>
    <t>観客数</t>
    <rPh sb="0" eb="3">
      <t>カンキャクスウ</t>
    </rPh>
    <phoneticPr fontId="2"/>
  </si>
  <si>
    <t>会場となる施設の感染症対策がわかる資料</t>
    <rPh sb="0" eb="2">
      <t>カイジョウ</t>
    </rPh>
    <rPh sb="5" eb="7">
      <t>シセツ</t>
    </rPh>
    <rPh sb="8" eb="13">
      <t>カンセンショウタイサク</t>
    </rPh>
    <rPh sb="17" eb="19">
      <t>シリョウ</t>
    </rPh>
    <phoneticPr fontId="2"/>
  </si>
  <si>
    <t>・練習試合について</t>
    <rPh sb="1" eb="5">
      <t>レンシュウシアイ</t>
    </rPh>
    <phoneticPr fontId="2"/>
  </si>
  <si>
    <t>試合会場</t>
    <rPh sb="0" eb="4">
      <t>シアイカイジョウ</t>
    </rPh>
    <phoneticPr fontId="2"/>
  </si>
  <si>
    <t>開催時期</t>
    <rPh sb="0" eb="4">
      <t>カイサイジキ</t>
    </rPh>
    <phoneticPr fontId="2"/>
  </si>
  <si>
    <t>開催頻度</t>
    <rPh sb="0" eb="4">
      <t>カイサイヒンド</t>
    </rPh>
    <phoneticPr fontId="2"/>
  </si>
  <si>
    <t>相手チーム名</t>
    <rPh sb="0" eb="2">
      <t>アイテ</t>
    </rPh>
    <rPh sb="5" eb="6">
      <t>メイ</t>
    </rPh>
    <phoneticPr fontId="2"/>
  </si>
  <si>
    <t>練習試合を予定している団体</t>
    <rPh sb="0" eb="4">
      <t>レンシュウジアイ</t>
    </rPh>
    <rPh sb="5" eb="7">
      <t>ヨテイ</t>
    </rPh>
    <rPh sb="11" eb="13">
      <t>ダンタイ</t>
    </rPh>
    <phoneticPr fontId="2"/>
  </si>
  <si>
    <t>練習試合の感染症対策を記載した計画書</t>
    <rPh sb="0" eb="4">
      <t>レンシュウジアイ</t>
    </rPh>
    <rPh sb="5" eb="10">
      <t>カンセンショウタイサク</t>
    </rPh>
    <rPh sb="11" eb="13">
      <t>キサイ</t>
    </rPh>
    <rPh sb="15" eb="18">
      <t>ケイカクショ</t>
    </rPh>
    <phoneticPr fontId="2"/>
  </si>
  <si>
    <t>計画書作成の際に参考にしたガイドライン</t>
    <rPh sb="0" eb="3">
      <t>ケイカクショ</t>
    </rPh>
    <rPh sb="3" eb="5">
      <t>サクセイ</t>
    </rPh>
    <rPh sb="6" eb="7">
      <t>サイ</t>
    </rPh>
    <rPh sb="8" eb="10">
      <t>サンコウ</t>
    </rPh>
    <phoneticPr fontId="2"/>
  </si>
  <si>
    <t>自主演奏会・コンサートを予定している団体</t>
    <rPh sb="12" eb="14">
      <t>ヨテイ</t>
    </rPh>
    <rPh sb="18" eb="20">
      <t>ダンタイ</t>
    </rPh>
    <phoneticPr fontId="2"/>
  </si>
  <si>
    <t>演奏会・コンサートの感染症対策作成の際に
参考にしたガイドライン</t>
    <rPh sb="0" eb="3">
      <t>エンソウカイ</t>
    </rPh>
    <rPh sb="10" eb="15">
      <t>カンセンショウタイサク</t>
    </rPh>
    <rPh sb="15" eb="17">
      <t>サクセイ</t>
    </rPh>
    <rPh sb="18" eb="19">
      <t>サイ</t>
    </rPh>
    <rPh sb="21" eb="23">
      <t>サンコウ</t>
    </rPh>
    <phoneticPr fontId="2"/>
  </si>
  <si>
    <t>演奏会・コンサートの感染症対策を記載した計画書</t>
    <rPh sb="0" eb="3">
      <t>エンソウカイ</t>
    </rPh>
    <rPh sb="10" eb="15">
      <t>カンセンショウタイサク</t>
    </rPh>
    <rPh sb="16" eb="18">
      <t>キサイ</t>
    </rPh>
    <rPh sb="20" eb="23">
      <t>ケイカクショ</t>
    </rPh>
    <phoneticPr fontId="2"/>
  </si>
  <si>
    <t>自主演奏会・コンサートを予定している団体
（学外での開催を予定している場合）</t>
    <rPh sb="12" eb="14">
      <t>ヨテイ</t>
    </rPh>
    <rPh sb="18" eb="20">
      <t>ダンタイ</t>
    </rPh>
    <rPh sb="22" eb="24">
      <t>ガクガイ</t>
    </rPh>
    <rPh sb="26" eb="28">
      <t>カイサイ</t>
    </rPh>
    <rPh sb="29" eb="31">
      <t>ヨテイ</t>
    </rPh>
    <rPh sb="35" eb="37">
      <t>バアイ</t>
    </rPh>
    <phoneticPr fontId="2"/>
  </si>
  <si>
    <t>練習試合を予定している団体
（学外での開催を予定している場合）</t>
    <rPh sb="0" eb="4">
      <t>レンシュウジアイ</t>
    </rPh>
    <rPh sb="5" eb="7">
      <t>ヨテイ</t>
    </rPh>
    <rPh sb="11" eb="13">
      <t>ダンタイ</t>
    </rPh>
    <phoneticPr fontId="2"/>
  </si>
  <si>
    <t>上記集合方法に関する詳細及び集合するメンバーの体調のチェック方法</t>
    <rPh sb="0" eb="2">
      <t>ジョウキ</t>
    </rPh>
    <rPh sb="2" eb="6">
      <t>シュウゴウホウホウ</t>
    </rPh>
    <rPh sb="7" eb="8">
      <t>カン</t>
    </rPh>
    <rPh sb="10" eb="12">
      <t>ショウサイ</t>
    </rPh>
    <rPh sb="12" eb="13">
      <t>オヨ</t>
    </rPh>
    <rPh sb="14" eb="16">
      <t>シュウゴウ</t>
    </rPh>
    <rPh sb="23" eb="25">
      <t>タイチョウ</t>
    </rPh>
    <rPh sb="30" eb="32">
      <t>ホウホウ</t>
    </rPh>
    <phoneticPr fontId="2"/>
  </si>
  <si>
    <t>【記入が終わったら「3_提出物確認シート」に進んでください。】</t>
    <rPh sb="12" eb="15">
      <t>テイシュツブツ</t>
    </rPh>
    <rPh sb="15" eb="17">
      <t>カクニン</t>
    </rPh>
    <phoneticPr fontId="2"/>
  </si>
  <si>
    <t>3_提出物確認シート</t>
    <phoneticPr fontId="2"/>
  </si>
  <si>
    <t>３．２のうち、学外の参加者数</t>
    <rPh sb="7" eb="9">
      <t>ガクガイ</t>
    </rPh>
    <rPh sb="10" eb="13">
      <t>サンカシャ</t>
    </rPh>
    <rPh sb="13" eb="14">
      <t>カズ</t>
    </rPh>
    <phoneticPr fontId="2"/>
  </si>
  <si>
    <t>後日提出</t>
    <rPh sb="0" eb="2">
      <t>ゴジツ</t>
    </rPh>
    <rPh sb="2" eb="4">
      <t>テイシュツ</t>
    </rPh>
    <phoneticPr fontId="2"/>
  </si>
  <si>
    <t>1-1</t>
    <phoneticPr fontId="2"/>
  </si>
  <si>
    <t>1-2</t>
    <phoneticPr fontId="2"/>
  </si>
  <si>
    <t>1-3</t>
    <phoneticPr fontId="2"/>
  </si>
  <si>
    <t>2-1</t>
    <phoneticPr fontId="2"/>
  </si>
  <si>
    <t>3-2</t>
    <phoneticPr fontId="2"/>
  </si>
  <si>
    <t>4-1</t>
    <phoneticPr fontId="2"/>
  </si>
  <si>
    <t>4-2</t>
    <phoneticPr fontId="2"/>
  </si>
  <si>
    <t>4-3</t>
    <phoneticPr fontId="2"/>
  </si>
  <si>
    <t>学外者が参加する際の感染症対策</t>
    <rPh sb="0" eb="3">
      <t>ガクガイシャ</t>
    </rPh>
    <rPh sb="4" eb="6">
      <t>サンカ</t>
    </rPh>
    <rPh sb="8" eb="9">
      <t>サイ</t>
    </rPh>
    <rPh sb="10" eb="15">
      <t>カンセンショウタイサク</t>
    </rPh>
    <phoneticPr fontId="2"/>
  </si>
  <si>
    <t>活動場所、活動時間に関する感染症対策</t>
    <rPh sb="0" eb="2">
      <t>カツドウ</t>
    </rPh>
    <rPh sb="2" eb="4">
      <t>バショ</t>
    </rPh>
    <rPh sb="5" eb="7">
      <t>カツドウ</t>
    </rPh>
    <rPh sb="7" eb="9">
      <t>ジカン</t>
    </rPh>
    <rPh sb="10" eb="11">
      <t>カン</t>
    </rPh>
    <rPh sb="13" eb="18">
      <t>カンセンショウタイサク</t>
    </rPh>
    <phoneticPr fontId="2"/>
  </si>
  <si>
    <t>・学外者との接触がある場合の対策</t>
    <rPh sb="6" eb="8">
      <t>セッショク</t>
    </rPh>
    <rPh sb="11" eb="13">
      <t>バアイ</t>
    </rPh>
    <rPh sb="14" eb="16">
      <t>タイサク</t>
    </rPh>
    <phoneticPr fontId="2"/>
  </si>
  <si>
    <t>コード</t>
    <phoneticPr fontId="2"/>
  </si>
  <si>
    <t>作成日</t>
    <rPh sb="0" eb="3">
      <t>サクセイビ</t>
    </rPh>
    <phoneticPr fontId="2"/>
  </si>
  <si>
    <t>「3_提出物確認シート」に記載の提出書類を併せてご提出ください。</t>
    <rPh sb="13" eb="15">
      <t>キサイ</t>
    </rPh>
    <rPh sb="16" eb="20">
      <t>テイシュツショルイ</t>
    </rPh>
    <rPh sb="21" eb="22">
      <t>アワ</t>
    </rPh>
    <rPh sb="25" eb="27">
      <t>テイシュツ</t>
    </rPh>
    <phoneticPr fontId="2"/>
  </si>
  <si>
    <t>感染対策等を団体所属学生全員が熟知しているようにする。</t>
    <phoneticPr fontId="2"/>
  </si>
  <si>
    <t>-</t>
    <phoneticPr fontId="2"/>
  </si>
  <si>
    <t>該当がある場合は記入してください。</t>
    <rPh sb="0" eb="2">
      <t>ガイトウ</t>
    </rPh>
    <rPh sb="5" eb="7">
      <t>バアイ</t>
    </rPh>
    <rPh sb="8" eb="10">
      <t>キニュウ</t>
    </rPh>
    <phoneticPr fontId="2"/>
  </si>
  <si>
    <t>上記に該当する評価基準の対策（該当するもののコードを記入。３つ全て埋める必要はありません。）</t>
    <rPh sb="0" eb="2">
      <t>ジョウキ</t>
    </rPh>
    <rPh sb="3" eb="5">
      <t>ガイトウ</t>
    </rPh>
    <rPh sb="7" eb="11">
      <t>ヒョウカキジュン</t>
    </rPh>
    <rPh sb="12" eb="14">
      <t>タイサク</t>
    </rPh>
    <phoneticPr fontId="2"/>
  </si>
  <si>
    <t>感染症対策計画書の提出について</t>
    <rPh sb="0" eb="5">
      <t>カンセンショウタイサク</t>
    </rPh>
    <rPh sb="5" eb="8">
      <t>ケイカクショ</t>
    </rPh>
    <rPh sb="9" eb="11">
      <t>テイシュツ</t>
    </rPh>
    <phoneticPr fontId="2"/>
  </si>
  <si>
    <t>該当なし</t>
    <rPh sb="0" eb="2">
      <t>ガイトウ</t>
    </rPh>
    <phoneticPr fontId="2"/>
  </si>
  <si>
    <r>
      <t>添付した資料は</t>
    </r>
    <r>
      <rPr>
        <sz val="11"/>
        <color theme="1"/>
        <rFont val="HGP創英角ｺﾞｼｯｸUB"/>
        <family val="3"/>
        <charset val="128"/>
      </rPr>
      <t>チェック</t>
    </r>
    <r>
      <rPr>
        <sz val="10"/>
        <color theme="1"/>
        <rFont val="游ゴシック"/>
        <family val="2"/>
        <charset val="128"/>
        <scheme val="minor"/>
      </rPr>
      <t>欄にチェック</t>
    </r>
    <r>
      <rPr>
        <sz val="10"/>
        <color theme="1"/>
        <rFont val="Segoe UI Symbol"/>
        <family val="2"/>
      </rPr>
      <t>☑</t>
    </r>
    <r>
      <rPr>
        <sz val="10"/>
        <color theme="1"/>
        <rFont val="游ゴシック"/>
        <family val="2"/>
        <charset val="128"/>
        <scheme val="minor"/>
      </rPr>
      <t>をつけてください。</t>
    </r>
    <rPh sb="0" eb="2">
      <t>テンプ</t>
    </rPh>
    <rPh sb="4" eb="6">
      <t>シリョウ</t>
    </rPh>
    <rPh sb="11" eb="12">
      <t>ラン</t>
    </rPh>
    <phoneticPr fontId="2"/>
  </si>
  <si>
    <t>作成日：</t>
    <phoneticPr fontId="2"/>
  </si>
  <si>
    <t>団体名：</t>
    <rPh sb="0" eb="3">
      <t>ダンタイメイ</t>
    </rPh>
    <phoneticPr fontId="2"/>
  </si>
  <si>
    <t>「１_感染症対策シート」、「2_評価基準シート」、「3_提出物確認シート」を</t>
    <phoneticPr fontId="2"/>
  </si>
  <si>
    <t>（PDF等のデータでも紙媒体でもかまいません）をご提出ください。</t>
    <rPh sb="4" eb="5">
      <t>トウ</t>
    </rPh>
    <rPh sb="11" eb="14">
      <t>カミバイタイ</t>
    </rPh>
    <rPh sb="25" eb="27">
      <t>テイシュツ</t>
    </rPh>
    <phoneticPr fontId="2"/>
  </si>
  <si>
    <r>
      <t>記入し、</t>
    </r>
    <r>
      <rPr>
        <u/>
        <sz val="11"/>
        <color theme="1"/>
        <rFont val="游ゴシック"/>
        <family val="3"/>
        <charset val="128"/>
        <scheme val="minor"/>
      </rPr>
      <t>このエクセルデータと「2_評価基準シート」に顧問のサインが入ったもの</t>
    </r>
    <rPh sb="0" eb="2">
      <t>キニュウ</t>
    </rPh>
    <rPh sb="26" eb="28">
      <t>コモン</t>
    </rPh>
    <rPh sb="33" eb="34">
      <t>ハイ</t>
    </rPh>
    <phoneticPr fontId="2"/>
  </si>
  <si>
    <t>提出先：学生支援課学生総務係（gaku-stu@asahikawa-med.ac.jp）</t>
    <rPh sb="0" eb="3">
      <t>テイシュツサキ</t>
    </rPh>
    <rPh sb="4" eb="9">
      <t>ガクセイシエンカ</t>
    </rPh>
    <rPh sb="9" eb="14">
      <t>ガクセイソウムカカリ</t>
    </rPh>
    <phoneticPr fontId="2"/>
  </si>
  <si>
    <t>3-1</t>
    <phoneticPr fontId="2"/>
  </si>
  <si>
    <t>3-3</t>
    <phoneticPr fontId="2"/>
  </si>
  <si>
    <r>
      <t>3～4の演奏会・練習試合の提出物について、現時点で提出できない場合には「</t>
    </r>
    <r>
      <rPr>
        <sz val="11"/>
        <color theme="1"/>
        <rFont val="HGP創英角ｺﾞｼｯｸUB"/>
        <family val="3"/>
        <charset val="128"/>
      </rPr>
      <t>後日提出</t>
    </r>
    <r>
      <rPr>
        <sz val="10"/>
        <color theme="1"/>
        <rFont val="游ゴシック"/>
        <family val="2"/>
        <charset val="128"/>
        <scheme val="minor"/>
      </rPr>
      <t>」にチェックし、</t>
    </r>
    <rPh sb="4" eb="7">
      <t>エンソウカイ</t>
    </rPh>
    <rPh sb="8" eb="12">
      <t>レンシュウシアイ</t>
    </rPh>
    <rPh sb="13" eb="16">
      <t>テイシュツブツ</t>
    </rPh>
    <rPh sb="21" eb="24">
      <t>ゲンジテン</t>
    </rPh>
    <rPh sb="25" eb="27">
      <t>テイシュツ</t>
    </rPh>
    <rPh sb="31" eb="33">
      <t>バアイ</t>
    </rPh>
    <rPh sb="36" eb="40">
      <t>ゴジツテイシュツ</t>
    </rPh>
    <phoneticPr fontId="2"/>
  </si>
  <si>
    <t>準備でき次第提出してください。</t>
    <phoneticPr fontId="2"/>
  </si>
  <si>
    <r>
      <t>3～4の演奏会・練習試合を開催する予定がない場合には「</t>
    </r>
    <r>
      <rPr>
        <sz val="11"/>
        <color theme="1"/>
        <rFont val="HGP創英角ｺﾞｼｯｸUB"/>
        <family val="3"/>
        <charset val="128"/>
      </rPr>
      <t>該当なし</t>
    </r>
    <r>
      <rPr>
        <sz val="10"/>
        <color theme="1"/>
        <rFont val="游ゴシック"/>
        <family val="2"/>
        <charset val="128"/>
        <scheme val="minor"/>
      </rPr>
      <t>」にチェックしてください。</t>
    </r>
    <rPh sb="13" eb="15">
      <t>カイサイ</t>
    </rPh>
    <rPh sb="17" eb="19">
      <t>ヨテイ</t>
    </rPh>
    <rPh sb="22" eb="24">
      <t>バアイ</t>
    </rPh>
    <rPh sb="27" eb="29">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</si>
</sst>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eneral\ &quot;名&quot;"/>
  </numFmts>
  <fonts count="31"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b/>
      <sz val="12"/>
      <color rgb="FF000000"/>
      <name val="ＭＳ ゴシック"/>
      <family val="3"/>
      <charset val="128"/>
    </font>
    <font>
      <sz val="10"/>
      <color rgb="FF000000"/>
      <name val="ＭＳ ゴシック"/>
      <family val="3"/>
      <charset val="128"/>
    </font>
    <font>
      <sz val="11"/>
      <color rgb="FF000000"/>
      <name val="ＭＳ ゴシック"/>
      <family val="3"/>
      <charset val="128"/>
    </font>
    <font>
      <sz val="14"/>
      <color theme="1"/>
      <name val="HGP創英角ｺﾞｼｯｸUB"/>
      <family val="3"/>
      <charset val="128"/>
    </font>
    <font>
      <sz val="11"/>
      <color theme="1"/>
      <name val="HGP創英角ｺﾞｼｯｸUB"/>
      <family val="3"/>
      <charset val="128"/>
    </font>
    <font>
      <sz val="9"/>
      <color theme="1"/>
      <name val="游ゴシック"/>
      <family val="3"/>
      <charset val="128"/>
      <scheme val="minor"/>
    </font>
    <font>
      <sz val="9"/>
      <color rgb="FFFF0000"/>
      <name val="游ゴシック"/>
      <family val="3"/>
      <charset val="128"/>
      <scheme val="minor"/>
    </font>
    <font>
      <sz val="12"/>
      <color theme="1"/>
      <name val="HGP創英角ｺﾞｼｯｸUB"/>
      <family val="3"/>
      <charset val="128"/>
    </font>
    <font>
      <sz val="24"/>
      <color theme="1"/>
      <name val="HGS創英角ｺﾞｼｯｸUB"/>
      <family val="3"/>
      <charset val="128"/>
    </font>
    <font>
      <sz val="28"/>
      <color rgb="FF000000"/>
      <name val="HGS創英角ｺﾞｼｯｸUB"/>
      <family val="3"/>
      <charset val="128"/>
    </font>
    <font>
      <sz val="28"/>
      <color theme="1"/>
      <name val="HGS創英角ｺﾞｼｯｸUB"/>
      <family val="3"/>
      <charset val="128"/>
    </font>
    <font>
      <sz val="11"/>
      <color theme="1"/>
      <name val="ＭＳ ゴシック"/>
      <family val="2"/>
      <charset val="128"/>
    </font>
    <font>
      <sz val="8"/>
      <color theme="1"/>
      <name val="游ゴシック"/>
      <family val="3"/>
      <charset val="128"/>
      <scheme val="minor"/>
    </font>
    <font>
      <sz val="10"/>
      <color theme="1"/>
      <name val="游ゴシック"/>
      <family val="2"/>
      <charset val="128"/>
      <scheme val="minor"/>
    </font>
    <font>
      <sz val="16"/>
      <color theme="1"/>
      <name val="ＭＳ ゴシック"/>
      <family val="3"/>
      <charset val="128"/>
    </font>
    <font>
      <sz val="18"/>
      <color theme="1"/>
      <name val="ＭＳ ゴシック"/>
      <family val="3"/>
      <charset val="128"/>
    </font>
    <font>
      <sz val="14"/>
      <color theme="1"/>
      <name val="游ゴシック"/>
      <family val="3"/>
      <charset val="128"/>
      <scheme val="minor"/>
    </font>
    <font>
      <sz val="11"/>
      <color theme="0" tint="-0.499984740745262"/>
      <name val="游ゴシック"/>
      <family val="2"/>
      <charset val="128"/>
      <scheme val="minor"/>
    </font>
    <font>
      <sz val="10"/>
      <color theme="1"/>
      <name val="Segoe UI Symbol"/>
      <family val="2"/>
    </font>
    <font>
      <sz val="18"/>
      <color theme="1"/>
      <name val="游ゴシック"/>
      <family val="3"/>
      <charset val="128"/>
      <scheme val="minor"/>
    </font>
    <font>
      <sz val="22"/>
      <color theme="1"/>
      <name val="游ゴシック"/>
      <family val="3"/>
      <charset val="128"/>
      <scheme val="minor"/>
    </font>
    <font>
      <sz val="20"/>
      <color theme="1"/>
      <name val="UD デジタル 教科書体 NP-B"/>
      <family val="1"/>
      <charset val="128"/>
    </font>
    <font>
      <sz val="11"/>
      <color theme="1"/>
      <name val="Yu Gothic Medium"/>
      <family val="3"/>
      <charset val="128"/>
    </font>
    <font>
      <sz val="18"/>
      <color theme="1"/>
      <name val="Yu Gothic Medium"/>
      <family val="2"/>
      <charset val="128"/>
    </font>
    <font>
      <sz val="18"/>
      <color theme="1"/>
      <name val="Yu Gothic Medium"/>
      <family val="3"/>
      <charset val="128"/>
    </font>
    <font>
      <u/>
      <sz val="11"/>
      <color theme="1"/>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CCFF"/>
        <bgColor indexed="64"/>
      </patternFill>
    </fill>
    <fill>
      <patternFill patternType="solid">
        <fgColor rgb="FFFFFFCC"/>
        <bgColor indexed="64"/>
      </patternFill>
    </fill>
    <fill>
      <patternFill patternType="solid">
        <fgColor rgb="FFDDEBF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D9D9D9"/>
        <bgColor indexed="64"/>
      </patternFill>
    </fill>
    <fill>
      <patternFill patternType="solid">
        <fgColor rgb="FFF8CBAD"/>
        <bgColor indexed="64"/>
      </patternFill>
    </fill>
  </fills>
  <borders count="9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medium">
        <color auto="1"/>
      </right>
      <top style="medium">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right style="medium">
        <color auto="1"/>
      </right>
      <top/>
      <bottom/>
      <diagonal/>
    </border>
    <border>
      <left style="double">
        <color auto="1"/>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hair">
        <color auto="1"/>
      </bottom>
      <diagonal/>
    </border>
    <border>
      <left/>
      <right style="medium">
        <color auto="1"/>
      </right>
      <top style="hair">
        <color auto="1"/>
      </top>
      <bottom style="hair">
        <color auto="1"/>
      </bottom>
      <diagonal/>
    </border>
    <border>
      <left style="double">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hair">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
    <xf numFmtId="0" fontId="0" fillId="0" borderId="0">
      <alignment vertical="center"/>
    </xf>
  </cellStyleXfs>
  <cellXfs count="334">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top"/>
    </xf>
    <xf numFmtId="0" fontId="0" fillId="0" borderId="2"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Alignment="1">
      <alignment vertical="top"/>
    </xf>
    <xf numFmtId="0" fontId="0" fillId="0" borderId="0" xfId="0"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vertical="top"/>
    </xf>
    <xf numFmtId="0" fontId="0" fillId="0" borderId="0" xfId="0" applyFill="1" applyAlignment="1">
      <alignment vertical="top"/>
    </xf>
    <xf numFmtId="0" fontId="0" fillId="0" borderId="0" xfId="0" applyFill="1" applyAlignme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Continuous" vertical="center"/>
    </xf>
    <xf numFmtId="0" fontId="0" fillId="0" borderId="0" xfId="0" applyFill="1" applyBorder="1" applyAlignment="1">
      <alignment horizontal="left" vertical="center"/>
    </xf>
    <xf numFmtId="0" fontId="8" fillId="7" borderId="0" xfId="0" applyFont="1" applyFill="1">
      <alignment vertical="center"/>
    </xf>
    <xf numFmtId="0" fontId="0" fillId="7" borderId="0" xfId="0" applyFill="1">
      <alignment vertical="center"/>
    </xf>
    <xf numFmtId="0" fontId="8" fillId="5" borderId="0" xfId="0" applyFont="1" applyFill="1">
      <alignment vertical="center"/>
    </xf>
    <xf numFmtId="0" fontId="0" fillId="5" borderId="0" xfId="0" applyFill="1">
      <alignment vertical="center"/>
    </xf>
    <xf numFmtId="0" fontId="8" fillId="6" borderId="0" xfId="0" applyFont="1" applyFill="1">
      <alignment vertical="center"/>
    </xf>
    <xf numFmtId="0" fontId="0" fillId="6" borderId="0" xfId="0" applyFill="1">
      <alignment vertical="center"/>
    </xf>
    <xf numFmtId="0" fontId="0" fillId="8" borderId="0" xfId="0" applyFill="1">
      <alignment vertical="center"/>
    </xf>
    <xf numFmtId="0" fontId="12" fillId="0" borderId="0" xfId="0" applyFont="1">
      <alignment vertical="center"/>
    </xf>
    <xf numFmtId="0" fontId="8" fillId="8" borderId="0" xfId="0" applyFont="1" applyFill="1">
      <alignment vertical="center"/>
    </xf>
    <xf numFmtId="0" fontId="12" fillId="0" borderId="0" xfId="0" applyFont="1" applyAlignment="1">
      <alignment horizontal="center" vertical="center"/>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4" fillId="2" borderId="18"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9" borderId="50" xfId="0" applyFont="1" applyFill="1" applyBorder="1" applyAlignment="1">
      <alignment horizontal="center" vertical="center" wrapText="1"/>
    </xf>
    <xf numFmtId="0" fontId="14" fillId="9" borderId="51" xfId="0" applyFont="1" applyFill="1" applyBorder="1" applyAlignment="1">
      <alignment horizontal="center" vertical="center" wrapText="1"/>
    </xf>
    <xf numFmtId="0" fontId="14" fillId="9" borderId="52" xfId="0" applyFont="1" applyFill="1" applyBorder="1" applyAlignment="1">
      <alignment horizontal="center" vertical="center" wrapText="1"/>
    </xf>
    <xf numFmtId="0" fontId="14" fillId="9" borderId="53" xfId="0" applyFont="1" applyFill="1" applyBorder="1" applyAlignment="1">
      <alignment horizontal="center" vertical="center" wrapText="1"/>
    </xf>
    <xf numFmtId="0" fontId="15" fillId="9" borderId="52" xfId="0" applyFont="1" applyFill="1" applyBorder="1" applyAlignment="1">
      <alignment horizontal="center" vertical="top" wrapText="1"/>
    </xf>
    <xf numFmtId="0" fontId="15" fillId="9" borderId="51" xfId="0" applyFont="1" applyFill="1" applyBorder="1" applyAlignment="1">
      <alignment horizontal="center" vertical="top" wrapText="1"/>
    </xf>
    <xf numFmtId="0" fontId="15" fillId="9" borderId="54" xfId="0" applyFont="1" applyFill="1" applyBorder="1" applyAlignment="1">
      <alignment horizontal="center" vertical="top" wrapText="1"/>
    </xf>
    <xf numFmtId="0" fontId="15" fillId="9" borderId="52" xfId="0" applyFont="1" applyFill="1" applyBorder="1" applyAlignment="1">
      <alignment horizontal="center" vertical="center" wrapText="1"/>
    </xf>
    <xf numFmtId="0" fontId="15" fillId="9" borderId="51" xfId="0" applyFont="1" applyFill="1" applyBorder="1" applyAlignment="1">
      <alignment horizontal="center" vertical="center" wrapText="1"/>
    </xf>
    <xf numFmtId="0" fontId="15" fillId="9" borderId="54" xfId="0" applyFont="1" applyFill="1" applyBorder="1" applyAlignment="1">
      <alignment horizontal="center" vertical="center" wrapText="1"/>
    </xf>
    <xf numFmtId="0" fontId="3" fillId="0" borderId="0" xfId="0" applyFont="1" applyAlignment="1">
      <alignment vertical="center"/>
    </xf>
    <xf numFmtId="0" fontId="15" fillId="0" borderId="55" xfId="0" applyFont="1" applyBorder="1" applyAlignment="1">
      <alignment horizontal="center" vertical="center"/>
    </xf>
    <xf numFmtId="0" fontId="15" fillId="0" borderId="46" xfId="0" applyFont="1" applyBorder="1" applyAlignment="1">
      <alignment horizontal="center" vertical="center"/>
    </xf>
    <xf numFmtId="0" fontId="15" fillId="0" borderId="56" xfId="0" applyFont="1" applyBorder="1" applyAlignment="1">
      <alignment horizontal="center" vertical="center"/>
    </xf>
    <xf numFmtId="0" fontId="15" fillId="0" borderId="47"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9" borderId="60" xfId="0" applyFont="1" applyFill="1" applyBorder="1" applyAlignment="1">
      <alignment horizontal="center" vertical="center"/>
    </xf>
    <xf numFmtId="0" fontId="15" fillId="9" borderId="61" xfId="0" applyFont="1" applyFill="1" applyBorder="1" applyAlignment="1">
      <alignment horizontal="center" vertical="center"/>
    </xf>
    <xf numFmtId="0" fontId="15" fillId="9" borderId="62" xfId="0" applyFont="1" applyFill="1" applyBorder="1" applyAlignment="1">
      <alignment horizontal="center" vertical="center"/>
    </xf>
    <xf numFmtId="0" fontId="3" fillId="0" borderId="63" xfId="0" applyFont="1" applyBorder="1" applyAlignment="1">
      <alignment horizontal="center" vertical="center"/>
    </xf>
    <xf numFmtId="0" fontId="3" fillId="0" borderId="63" xfId="0" applyFont="1" applyBorder="1" applyAlignment="1">
      <alignment vertical="center"/>
    </xf>
    <xf numFmtId="0" fontId="3" fillId="0" borderId="63" xfId="0" applyFont="1" applyBorder="1">
      <alignment vertical="center"/>
    </xf>
    <xf numFmtId="0" fontId="3" fillId="0" borderId="0" xfId="0" applyFont="1" applyAlignment="1">
      <alignment horizontal="left" vertical="center"/>
    </xf>
    <xf numFmtId="0" fontId="0" fillId="0" borderId="22" xfId="0" applyBorder="1" applyAlignment="1">
      <alignment horizontal="center" vertical="center"/>
    </xf>
    <xf numFmtId="0" fontId="0" fillId="0" borderId="0" xfId="0" applyFill="1" applyBorder="1" applyAlignment="1">
      <alignment horizontal="left" vertical="center"/>
    </xf>
    <xf numFmtId="0" fontId="3" fillId="0" borderId="0" xfId="0" applyFont="1" applyAlignment="1">
      <alignment horizontal="center" vertical="center"/>
    </xf>
    <xf numFmtId="0" fontId="12" fillId="0" borderId="0" xfId="0" applyFont="1" applyAlignment="1">
      <alignment horizontal="left" vertical="center"/>
    </xf>
    <xf numFmtId="0" fontId="8" fillId="11" borderId="0" xfId="0" applyFont="1" applyFill="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11" borderId="91" xfId="0" applyFill="1" applyBorder="1" applyAlignment="1">
      <alignment vertical="center"/>
    </xf>
    <xf numFmtId="0" fontId="0" fillId="11" borderId="92" xfId="0" applyFill="1" applyBorder="1" applyAlignment="1">
      <alignment vertical="center"/>
    </xf>
    <xf numFmtId="0" fontId="0" fillId="11" borderId="90" xfId="0" applyFill="1" applyBorder="1" applyAlignment="1">
      <alignment vertical="center"/>
    </xf>
    <xf numFmtId="0" fontId="0" fillId="11" borderId="93" xfId="0" applyFill="1" applyBorder="1" applyAlignment="1">
      <alignment vertical="center"/>
    </xf>
    <xf numFmtId="0" fontId="0" fillId="11" borderId="22" xfId="0" applyFill="1" applyBorder="1" applyAlignment="1">
      <alignment vertical="center"/>
    </xf>
    <xf numFmtId="0" fontId="0" fillId="11" borderId="29" xfId="0" applyFill="1" applyBorder="1" applyAlignment="1">
      <alignment vertical="center"/>
    </xf>
    <xf numFmtId="0" fontId="18" fillId="0" borderId="2" xfId="0" applyFont="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0" fillId="0" borderId="89" xfId="0" applyBorder="1" applyAlignment="1">
      <alignment horizontal="center" vertical="center"/>
    </xf>
    <xf numFmtId="0" fontId="0" fillId="0" borderId="89" xfId="0" applyBorder="1">
      <alignment vertical="center"/>
    </xf>
    <xf numFmtId="0" fontId="21" fillId="0" borderId="89" xfId="0" applyFont="1" applyBorder="1" applyAlignment="1">
      <alignment horizontal="center" vertical="center"/>
    </xf>
    <xf numFmtId="0" fontId="0" fillId="0" borderId="44" xfId="0" applyBorder="1">
      <alignment vertical="center"/>
    </xf>
    <xf numFmtId="0" fontId="21" fillId="0" borderId="44" xfId="0" applyFont="1" applyBorder="1" applyAlignment="1">
      <alignment horizontal="center" vertical="center"/>
    </xf>
    <xf numFmtId="0" fontId="0" fillId="0" borderId="42" xfId="0" applyBorder="1">
      <alignment vertical="center"/>
    </xf>
    <xf numFmtId="0" fontId="21" fillId="0" borderId="42" xfId="0" applyFont="1" applyBorder="1" applyAlignment="1">
      <alignment horizontal="center" vertical="center"/>
    </xf>
    <xf numFmtId="0" fontId="0" fillId="0" borderId="43" xfId="0" applyBorder="1">
      <alignment vertical="center"/>
    </xf>
    <xf numFmtId="0" fontId="21" fillId="0" borderId="43" xfId="0" applyFont="1" applyBorder="1" applyAlignment="1">
      <alignment horizontal="center" vertical="center"/>
    </xf>
    <xf numFmtId="0" fontId="0" fillId="0" borderId="44"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7" borderId="89" xfId="0" applyFill="1" applyBorder="1" applyAlignment="1">
      <alignment horizontal="center" vertical="center"/>
    </xf>
    <xf numFmtId="0" fontId="16" fillId="7" borderId="89" xfId="0" applyFont="1" applyFill="1" applyBorder="1" applyAlignment="1">
      <alignment horizontal="center" vertical="center"/>
    </xf>
    <xf numFmtId="0" fontId="0" fillId="3" borderId="8" xfId="0" applyFill="1" applyBorder="1" applyAlignment="1">
      <alignment horizontal="center" vertical="center"/>
    </xf>
    <xf numFmtId="0" fontId="0" fillId="3" borderId="20" xfId="0" applyFill="1" applyBorder="1" applyAlignment="1">
      <alignment horizontal="center" vertical="center"/>
    </xf>
    <xf numFmtId="0" fontId="0" fillId="3" borderId="8" xfId="0" applyFill="1" applyBorder="1" applyAlignment="1">
      <alignment horizontal="left" vertical="center"/>
    </xf>
    <xf numFmtId="176" fontId="0" fillId="3" borderId="8" xfId="0" applyNumberFormat="1" applyFill="1" applyBorder="1" applyAlignment="1">
      <alignment horizontal="center" vertical="center"/>
    </xf>
    <xf numFmtId="177" fontId="0" fillId="11" borderId="12" xfId="0" applyNumberFormat="1" applyFill="1" applyBorder="1" applyAlignment="1">
      <alignment vertical="center"/>
    </xf>
    <xf numFmtId="177" fontId="0" fillId="11" borderId="7" xfId="0" applyNumberFormat="1" applyFill="1" applyBorder="1" applyAlignment="1">
      <alignment vertical="center"/>
    </xf>
    <xf numFmtId="177" fontId="0" fillId="11" borderId="15" xfId="0" applyNumberFormat="1" applyFill="1" applyBorder="1" applyAlignment="1">
      <alignment vertical="center"/>
    </xf>
    <xf numFmtId="0" fontId="0" fillId="11" borderId="12" xfId="0" applyFill="1" applyBorder="1" applyAlignment="1">
      <alignment horizontal="center" vertical="center" shrinkToFit="1"/>
    </xf>
    <xf numFmtId="0" fontId="0" fillId="11" borderId="7" xfId="0" applyFill="1" applyBorder="1" applyAlignment="1">
      <alignment horizontal="center" vertical="center" shrinkToFit="1"/>
    </xf>
    <xf numFmtId="0" fontId="0" fillId="11" borderId="15" xfId="0" applyFill="1" applyBorder="1" applyAlignment="1">
      <alignment horizontal="center" vertical="center" shrinkToFit="1"/>
    </xf>
    <xf numFmtId="0" fontId="0" fillId="11" borderId="13" xfId="0" applyFill="1" applyBorder="1" applyAlignment="1">
      <alignment vertical="center" shrinkToFit="1"/>
    </xf>
    <xf numFmtId="0" fontId="0" fillId="11" borderId="14" xfId="0" applyFill="1" applyBorder="1" applyAlignment="1">
      <alignment vertical="center" shrinkToFit="1"/>
    </xf>
    <xf numFmtId="0" fontId="0" fillId="11" borderId="16" xfId="0" applyFill="1" applyBorder="1" applyAlignment="1">
      <alignment vertical="center" shrinkToFit="1"/>
    </xf>
    <xf numFmtId="0" fontId="0" fillId="11" borderId="13" xfId="0" applyFill="1" applyBorder="1" applyAlignment="1">
      <alignment horizontal="left" vertical="center" shrinkToFit="1"/>
    </xf>
    <xf numFmtId="0" fontId="0" fillId="11" borderId="14" xfId="0" applyFill="1" applyBorder="1" applyAlignment="1">
      <alignment horizontal="left" vertical="center" shrinkToFit="1"/>
    </xf>
    <xf numFmtId="0" fontId="0" fillId="11" borderId="16" xfId="0" applyFill="1" applyBorder="1" applyAlignment="1">
      <alignment horizontal="left" vertical="center" shrinkToFit="1"/>
    </xf>
    <xf numFmtId="0" fontId="0" fillId="11" borderId="95" xfId="0" applyFill="1" applyBorder="1" applyAlignment="1">
      <alignment vertical="center" shrinkToFit="1"/>
    </xf>
    <xf numFmtId="0" fontId="0" fillId="11" borderId="94" xfId="0" applyFill="1" applyBorder="1" applyAlignment="1">
      <alignment horizontal="center" vertical="center" shrinkToFit="1"/>
    </xf>
    <xf numFmtId="0" fontId="0" fillId="7" borderId="13" xfId="0" applyFill="1" applyBorder="1" applyAlignment="1">
      <alignment horizontal="center" vertical="center"/>
    </xf>
    <xf numFmtId="0" fontId="0" fillId="7" borderId="95" xfId="0" applyFill="1" applyBorder="1" applyAlignment="1">
      <alignment horizontal="center"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0" fillId="0" borderId="0" xfId="0" applyBorder="1" applyAlignment="1">
      <alignment vertical="top"/>
    </xf>
    <xf numFmtId="0" fontId="22" fillId="0" borderId="3" xfId="0" applyFont="1" applyBorder="1">
      <alignment vertical="center"/>
    </xf>
    <xf numFmtId="0" fontId="22" fillId="0" borderId="0" xfId="0" applyFont="1" applyBorder="1">
      <alignment vertical="center"/>
    </xf>
    <xf numFmtId="0" fontId="18"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lignment vertical="center"/>
    </xf>
    <xf numFmtId="0" fontId="20" fillId="0" borderId="0" xfId="0" applyFont="1">
      <alignment vertical="center"/>
    </xf>
    <xf numFmtId="0" fontId="28" fillId="0" borderId="0" xfId="0" applyFont="1" applyAlignment="1">
      <alignment horizontal="left" vertical="center"/>
    </xf>
    <xf numFmtId="0" fontId="29" fillId="0" borderId="0" xfId="0" applyFont="1" applyAlignment="1">
      <alignment horizontal="right" vertical="center"/>
    </xf>
    <xf numFmtId="0" fontId="30" fillId="0" borderId="0" xfId="0" applyFont="1">
      <alignment vertical="center"/>
    </xf>
    <xf numFmtId="177" fontId="0" fillId="11" borderId="12" xfId="0" applyNumberFormat="1" applyFill="1" applyBorder="1" applyAlignment="1">
      <alignment horizontal="center" vertical="center" shrinkToFit="1"/>
    </xf>
    <xf numFmtId="177" fontId="0" fillId="11" borderId="94" xfId="0" applyNumberFormat="1" applyFill="1" applyBorder="1" applyAlignment="1">
      <alignment horizontal="center" vertical="center" shrinkToFit="1"/>
    </xf>
    <xf numFmtId="177" fontId="0" fillId="11" borderId="7" xfId="0" applyNumberFormat="1" applyFill="1" applyBorder="1" applyAlignment="1">
      <alignment horizontal="center" vertical="center" shrinkToFit="1"/>
    </xf>
    <xf numFmtId="177" fontId="0" fillId="11" borderId="15" xfId="0" applyNumberFormat="1" applyFill="1" applyBorder="1" applyAlignment="1">
      <alignment horizontal="center" vertical="center" shrinkToFit="1"/>
    </xf>
    <xf numFmtId="0" fontId="0" fillId="7" borderId="12" xfId="0" applyFill="1" applyBorder="1" applyAlignment="1">
      <alignment horizontal="center" vertical="center" shrinkToFit="1"/>
    </xf>
    <xf numFmtId="0" fontId="0" fillId="7" borderId="94"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5" xfId="0" applyFill="1" applyBorder="1" applyAlignment="1">
      <alignment horizontal="center" vertical="center" shrinkToFit="1"/>
    </xf>
    <xf numFmtId="49" fontId="0" fillId="0" borderId="44" xfId="0" applyNumberFormat="1" applyBorder="1" applyAlignment="1">
      <alignment horizontal="center" vertical="center"/>
    </xf>
    <xf numFmtId="49" fontId="0" fillId="0" borderId="42" xfId="0" applyNumberFormat="1" applyBorder="1" applyAlignment="1">
      <alignment horizontal="center" vertical="center" wrapText="1"/>
    </xf>
    <xf numFmtId="49" fontId="0" fillId="0" borderId="43" xfId="0" applyNumberFormat="1" applyBorder="1" applyAlignment="1">
      <alignment horizontal="center" vertical="center"/>
    </xf>
    <xf numFmtId="0" fontId="0" fillId="6" borderId="17" xfId="0" applyFill="1" applyBorder="1" applyAlignment="1">
      <alignment horizontal="center" vertical="center"/>
    </xf>
    <xf numFmtId="0" fontId="0" fillId="6" borderId="19" xfId="0" applyFill="1" applyBorder="1" applyAlignment="1">
      <alignment horizontal="center" vertical="center"/>
    </xf>
    <xf numFmtId="0" fontId="0" fillId="5" borderId="17" xfId="0" applyFill="1" applyBorder="1" applyAlignment="1">
      <alignment horizontal="center" vertical="center"/>
    </xf>
    <xf numFmtId="0" fontId="0" fillId="5" borderId="19" xfId="0" applyFill="1" applyBorder="1" applyAlignment="1">
      <alignment horizontal="center" vertical="center"/>
    </xf>
    <xf numFmtId="0" fontId="0" fillId="6" borderId="9" xfId="0" applyFill="1" applyBorder="1" applyAlignment="1">
      <alignment horizontal="left" vertical="top"/>
    </xf>
    <xf numFmtId="0" fontId="0" fillId="6" borderId="10" xfId="0" applyFill="1" applyBorder="1" applyAlignment="1">
      <alignment horizontal="left" vertical="top"/>
    </xf>
    <xf numFmtId="0" fontId="0" fillId="6" borderId="86" xfId="0" applyFill="1" applyBorder="1" applyAlignment="1">
      <alignment horizontal="left" vertical="top"/>
    </xf>
    <xf numFmtId="0" fontId="0" fillId="6" borderId="3" xfId="0" applyFill="1" applyBorder="1" applyAlignment="1">
      <alignment horizontal="left" vertical="top"/>
    </xf>
    <xf numFmtId="0" fontId="0" fillId="6" borderId="0" xfId="0" applyFill="1" applyBorder="1" applyAlignment="1">
      <alignment horizontal="left" vertical="top"/>
    </xf>
    <xf numFmtId="0" fontId="0" fillId="6" borderId="63" xfId="0" applyFill="1" applyBorder="1" applyAlignment="1">
      <alignment horizontal="left" vertical="top"/>
    </xf>
    <xf numFmtId="0" fontId="0" fillId="6" borderId="6" xfId="0" applyFill="1" applyBorder="1" applyAlignment="1">
      <alignment horizontal="left" vertical="top"/>
    </xf>
    <xf numFmtId="0" fontId="0" fillId="6" borderId="11" xfId="0" applyFill="1" applyBorder="1" applyAlignment="1">
      <alignment horizontal="left" vertical="top"/>
    </xf>
    <xf numFmtId="0" fontId="0" fillId="6" borderId="87" xfId="0" applyFill="1" applyBorder="1" applyAlignment="1">
      <alignment horizontal="left" vertical="top"/>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0" fillId="11" borderId="28" xfId="0" applyFill="1" applyBorder="1" applyAlignment="1">
      <alignment horizontal="center" vertical="center" shrinkToFit="1"/>
    </xf>
    <xf numFmtId="0" fontId="0" fillId="11" borderId="89" xfId="0" applyFill="1" applyBorder="1" applyAlignment="1">
      <alignment horizontal="center" vertical="center" shrinkToFit="1"/>
    </xf>
    <xf numFmtId="0" fontId="0" fillId="11" borderId="26" xfId="0" applyFill="1" applyBorder="1" applyAlignment="1">
      <alignment horizontal="center" vertical="center" shrinkToFit="1"/>
    </xf>
    <xf numFmtId="0" fontId="0" fillId="11" borderId="25" xfId="0" applyFill="1" applyBorder="1" applyAlignment="1">
      <alignment horizontal="center" vertical="center" shrinkToFit="1"/>
    </xf>
    <xf numFmtId="0" fontId="0" fillId="7" borderId="28" xfId="0" applyFill="1" applyBorder="1" applyAlignment="1">
      <alignment horizontal="center" vertical="center"/>
    </xf>
    <xf numFmtId="0" fontId="0" fillId="7" borderId="89" xfId="0" applyFill="1" applyBorder="1" applyAlignment="1">
      <alignment horizontal="center" vertical="center"/>
    </xf>
    <xf numFmtId="0" fontId="0" fillId="7" borderId="26" xfId="0" applyFill="1" applyBorder="1" applyAlignment="1">
      <alignment horizontal="center" vertical="center"/>
    </xf>
    <xf numFmtId="0" fontId="0" fillId="7" borderId="29" xfId="0" applyFill="1" applyBorder="1" applyAlignment="1">
      <alignment horizontal="center" vertical="center"/>
    </xf>
    <xf numFmtId="0" fontId="0" fillId="7" borderId="90" xfId="0" applyFill="1" applyBorder="1" applyAlignment="1">
      <alignment horizontal="center" vertical="center"/>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1" xfId="0" applyFill="1" applyBorder="1" applyAlignment="1">
      <alignment horizontal="center" vertical="center"/>
    </xf>
    <xf numFmtId="0" fontId="0" fillId="4" borderId="9" xfId="0" applyFill="1" applyBorder="1" applyAlignment="1">
      <alignment horizontal="left" vertical="top"/>
    </xf>
    <xf numFmtId="0" fontId="0" fillId="4" borderId="10" xfId="0" applyFill="1" applyBorder="1" applyAlignment="1">
      <alignment horizontal="left" vertical="top"/>
    </xf>
    <xf numFmtId="0" fontId="0" fillId="4" borderId="86" xfId="0" applyFill="1" applyBorder="1" applyAlignment="1">
      <alignment horizontal="left" vertical="top"/>
    </xf>
    <xf numFmtId="0" fontId="0" fillId="4" borderId="3" xfId="0" applyFill="1" applyBorder="1" applyAlignment="1">
      <alignment horizontal="left" vertical="top"/>
    </xf>
    <xf numFmtId="0" fontId="0" fillId="4" borderId="0" xfId="0" applyFill="1" applyBorder="1" applyAlignment="1">
      <alignment horizontal="left" vertical="top"/>
    </xf>
    <xf numFmtId="0" fontId="0" fillId="4" borderId="63" xfId="0" applyFill="1" applyBorder="1" applyAlignment="1">
      <alignment horizontal="left" vertical="top"/>
    </xf>
    <xf numFmtId="0" fontId="0" fillId="4" borderId="6" xfId="0" applyFill="1" applyBorder="1" applyAlignment="1">
      <alignment horizontal="left" vertical="top"/>
    </xf>
    <xf numFmtId="0" fontId="0" fillId="4" borderId="11" xfId="0" applyFill="1" applyBorder="1" applyAlignment="1">
      <alignment horizontal="left" vertical="top"/>
    </xf>
    <xf numFmtId="0" fontId="0" fillId="4" borderId="87" xfId="0" applyFill="1" applyBorder="1" applyAlignment="1">
      <alignment horizontal="left" vertical="top"/>
    </xf>
    <xf numFmtId="0" fontId="0" fillId="0" borderId="21" xfId="0" applyBorder="1" applyAlignment="1">
      <alignment horizontal="center" vertical="center"/>
    </xf>
    <xf numFmtId="0" fontId="0" fillId="0" borderId="90" xfId="0" applyBorder="1" applyAlignment="1">
      <alignment horizontal="center" vertical="center"/>
    </xf>
    <xf numFmtId="0" fontId="0" fillId="0" borderId="22" xfId="0" applyBorder="1" applyAlignment="1">
      <alignment horizontal="center" vertical="center"/>
    </xf>
    <xf numFmtId="0" fontId="0" fillId="7" borderId="27" xfId="0" applyFill="1" applyBorder="1" applyAlignment="1">
      <alignment horizontal="center" vertical="center"/>
    </xf>
    <xf numFmtId="0" fontId="0" fillId="7" borderId="88" xfId="0" applyFill="1" applyBorder="1" applyAlignment="1">
      <alignment horizontal="center" vertical="center"/>
    </xf>
    <xf numFmtId="0" fontId="0" fillId="7" borderId="23" xfId="0" applyFill="1" applyBorder="1" applyAlignment="1">
      <alignment horizontal="center" vertical="center" shrinkToFit="1"/>
    </xf>
    <xf numFmtId="0" fontId="0" fillId="7" borderId="24"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26" xfId="0" applyFill="1" applyBorder="1" applyAlignment="1">
      <alignment horizontal="center" vertical="center" shrinkToFit="1"/>
    </xf>
    <xf numFmtId="0" fontId="0" fillId="11" borderId="29" xfId="0" applyFill="1" applyBorder="1" applyAlignment="1">
      <alignment horizontal="center" vertical="center" shrinkToFit="1"/>
    </xf>
    <xf numFmtId="0" fontId="0" fillId="11" borderId="90" xfId="0" applyFill="1" applyBorder="1" applyAlignment="1">
      <alignment horizontal="center" vertical="center" shrinkToFit="1"/>
    </xf>
    <xf numFmtId="0" fontId="0" fillId="11" borderId="22" xfId="0" applyFill="1" applyBorder="1" applyAlignment="1">
      <alignment horizontal="center" vertical="center" shrinkToFit="1"/>
    </xf>
    <xf numFmtId="0" fontId="0" fillId="11" borderId="21" xfId="0" applyFill="1" applyBorder="1" applyAlignment="1">
      <alignment horizontal="center" vertical="center" shrinkToFit="1"/>
    </xf>
    <xf numFmtId="0" fontId="0" fillId="11" borderId="27" xfId="0" applyFill="1" applyBorder="1" applyAlignment="1">
      <alignment horizontal="center" vertical="center" shrinkToFit="1"/>
    </xf>
    <xf numFmtId="0" fontId="0" fillId="11" borderId="88" xfId="0" applyFill="1" applyBorder="1" applyAlignment="1">
      <alignment horizontal="center" vertical="center" shrinkToFit="1"/>
    </xf>
    <xf numFmtId="0" fontId="0" fillId="11" borderId="24" xfId="0" applyFill="1" applyBorder="1" applyAlignment="1">
      <alignment horizontal="center" vertical="center" shrinkToFit="1"/>
    </xf>
    <xf numFmtId="0" fontId="0" fillId="11" borderId="23" xfId="0" applyFill="1" applyBorder="1" applyAlignment="1">
      <alignment horizontal="center" vertical="center" shrinkToFit="1"/>
    </xf>
    <xf numFmtId="177" fontId="0" fillId="11" borderId="21" xfId="0" applyNumberFormat="1" applyFill="1" applyBorder="1" applyAlignment="1">
      <alignment horizontal="center" vertical="center" shrinkToFit="1"/>
    </xf>
    <xf numFmtId="177" fontId="0" fillId="11" borderId="22" xfId="0" applyNumberFormat="1" applyFill="1" applyBorder="1" applyAlignment="1">
      <alignment horizontal="center" vertical="center" shrinkToFit="1"/>
    </xf>
    <xf numFmtId="177" fontId="0" fillId="11" borderId="25" xfId="0" applyNumberFormat="1" applyFill="1" applyBorder="1" applyAlignment="1">
      <alignment horizontal="center" vertical="center" shrinkToFit="1"/>
    </xf>
    <xf numFmtId="177" fontId="0" fillId="11" borderId="26" xfId="0" applyNumberFormat="1" applyFill="1" applyBorder="1" applyAlignment="1">
      <alignment horizontal="center" vertical="center" shrinkToFit="1"/>
    </xf>
    <xf numFmtId="177" fontId="0" fillId="11" borderId="23" xfId="0" applyNumberFormat="1" applyFill="1" applyBorder="1" applyAlignment="1">
      <alignment horizontal="center" vertical="center" shrinkToFit="1"/>
    </xf>
    <xf numFmtId="177" fontId="0" fillId="11" borderId="24" xfId="0" applyNumberFormat="1" applyFill="1" applyBorder="1" applyAlignment="1">
      <alignment horizontal="center" vertical="center" shrinkToFit="1"/>
    </xf>
    <xf numFmtId="0" fontId="0" fillId="11" borderId="9" xfId="0" applyFill="1" applyBorder="1" applyAlignment="1">
      <alignment horizontal="left" vertical="top"/>
    </xf>
    <xf numFmtId="0" fontId="0" fillId="11" borderId="10" xfId="0" applyFill="1" applyBorder="1" applyAlignment="1">
      <alignment horizontal="left" vertical="top"/>
    </xf>
    <xf numFmtId="0" fontId="0" fillId="11" borderId="86" xfId="0" applyFill="1" applyBorder="1" applyAlignment="1">
      <alignment horizontal="left" vertical="top"/>
    </xf>
    <xf numFmtId="0" fontId="0" fillId="11" borderId="3" xfId="0" applyFill="1" applyBorder="1" applyAlignment="1">
      <alignment horizontal="left" vertical="top"/>
    </xf>
    <xf numFmtId="0" fontId="0" fillId="11" borderId="0" xfId="0" applyFill="1" applyBorder="1" applyAlignment="1">
      <alignment horizontal="left" vertical="top"/>
    </xf>
    <xf numFmtId="0" fontId="0" fillId="11" borderId="63" xfId="0" applyFill="1" applyBorder="1" applyAlignment="1">
      <alignment horizontal="left" vertical="top"/>
    </xf>
    <xf numFmtId="0" fontId="0" fillId="11" borderId="6" xfId="0" applyFill="1" applyBorder="1" applyAlignment="1">
      <alignment horizontal="left" vertical="top"/>
    </xf>
    <xf numFmtId="0" fontId="0" fillId="11" borderId="11" xfId="0" applyFill="1" applyBorder="1" applyAlignment="1">
      <alignment horizontal="left" vertical="top"/>
    </xf>
    <xf numFmtId="0" fontId="0" fillId="11" borderId="87" xfId="0" applyFill="1" applyBorder="1" applyAlignment="1">
      <alignment horizontal="left" vertical="top"/>
    </xf>
    <xf numFmtId="0" fontId="0" fillId="0" borderId="2" xfId="0" applyBorder="1" applyAlignment="1">
      <alignment horizontal="center" vertical="center"/>
    </xf>
    <xf numFmtId="0" fontId="0" fillId="11" borderId="97" xfId="0" applyFill="1" applyBorder="1" applyAlignment="1">
      <alignment horizontal="center" vertical="center"/>
    </xf>
    <xf numFmtId="0" fontId="0" fillId="11" borderId="12" xfId="0" applyFill="1" applyBorder="1" applyAlignment="1">
      <alignment horizontal="center" vertical="center"/>
    </xf>
    <xf numFmtId="0" fontId="0" fillId="11" borderId="96" xfId="0" applyFill="1" applyBorder="1" applyAlignment="1">
      <alignment horizontal="center" vertical="center"/>
    </xf>
    <xf numFmtId="0" fontId="0" fillId="11" borderId="7" xfId="0" applyFill="1" applyBorder="1" applyAlignment="1">
      <alignment horizontal="center" vertical="center"/>
    </xf>
    <xf numFmtId="0" fontId="0" fillId="11" borderId="98" xfId="0" applyFill="1" applyBorder="1" applyAlignment="1">
      <alignment horizontal="center" vertical="center"/>
    </xf>
    <xf numFmtId="0" fontId="0" fillId="11" borderId="15" xfId="0" applyFill="1" applyBorder="1" applyAlignment="1">
      <alignment horizontal="center" vertical="center"/>
    </xf>
    <xf numFmtId="0" fontId="0" fillId="11" borderId="27" xfId="0" applyFill="1" applyBorder="1" applyAlignment="1">
      <alignment horizontal="center" vertical="center"/>
    </xf>
    <xf numFmtId="0" fontId="0" fillId="11" borderId="88" xfId="0" applyFill="1" applyBorder="1" applyAlignment="1">
      <alignment horizontal="center" vertical="center"/>
    </xf>
    <xf numFmtId="0" fontId="0" fillId="11" borderId="24" xfId="0" applyFill="1" applyBorder="1" applyAlignment="1">
      <alignment horizontal="center" vertical="center"/>
    </xf>
    <xf numFmtId="0" fontId="0" fillId="11" borderId="28" xfId="0" applyFill="1" applyBorder="1" applyAlignment="1">
      <alignment horizontal="center" vertical="center"/>
    </xf>
    <xf numFmtId="0" fontId="0" fillId="11" borderId="89" xfId="0" applyFill="1" applyBorder="1" applyAlignment="1">
      <alignment horizontal="center" vertical="center"/>
    </xf>
    <xf numFmtId="0" fontId="0" fillId="11" borderId="26" xfId="0" applyFill="1" applyBorder="1" applyAlignment="1">
      <alignment horizontal="center" vertical="center"/>
    </xf>
    <xf numFmtId="0" fontId="0" fillId="0" borderId="21" xfId="0" applyBorder="1" applyAlignment="1">
      <alignment horizontal="center" vertical="center" wrapText="1"/>
    </xf>
    <xf numFmtId="0" fontId="0" fillId="0" borderId="90" xfId="0" applyBorder="1" applyAlignment="1">
      <alignment horizontal="center" vertical="center" wrapText="1"/>
    </xf>
    <xf numFmtId="0" fontId="0" fillId="0" borderId="22" xfId="0" applyBorder="1" applyAlignment="1">
      <alignment horizontal="center" vertical="center" wrapText="1"/>
    </xf>
    <xf numFmtId="0" fontId="0" fillId="11" borderId="23" xfId="0" applyFill="1" applyBorder="1" applyAlignment="1">
      <alignment horizontal="center" vertical="center"/>
    </xf>
    <xf numFmtId="0" fontId="0" fillId="11" borderId="25" xfId="0" applyFill="1" applyBorder="1" applyAlignment="1">
      <alignment horizontal="center" vertical="center"/>
    </xf>
    <xf numFmtId="0" fontId="0" fillId="11" borderId="21" xfId="0" applyFill="1" applyBorder="1" applyAlignment="1">
      <alignment horizontal="center" vertical="center"/>
    </xf>
    <xf numFmtId="0" fontId="0" fillId="11" borderId="90" xfId="0" applyFill="1" applyBorder="1" applyAlignment="1">
      <alignment horizontal="center" vertical="center"/>
    </xf>
    <xf numFmtId="0" fontId="0" fillId="11" borderId="22" xfId="0" applyFill="1" applyBorder="1" applyAlignment="1">
      <alignment horizontal="center" vertical="center"/>
    </xf>
    <xf numFmtId="177" fontId="0" fillId="11" borderId="23" xfId="0" applyNumberFormat="1" applyFill="1" applyBorder="1" applyAlignment="1">
      <alignment horizontal="center" vertical="center"/>
    </xf>
    <xf numFmtId="177" fontId="0" fillId="11" borderId="24" xfId="0" applyNumberFormat="1" applyFill="1" applyBorder="1" applyAlignment="1">
      <alignment horizontal="center" vertical="center"/>
    </xf>
    <xf numFmtId="177" fontId="0" fillId="11" borderId="25" xfId="0" applyNumberFormat="1" applyFill="1" applyBorder="1" applyAlignment="1">
      <alignment horizontal="center" vertical="center"/>
    </xf>
    <xf numFmtId="177" fontId="0" fillId="11" borderId="26" xfId="0" applyNumberFormat="1" applyFill="1" applyBorder="1" applyAlignment="1">
      <alignment horizontal="center" vertical="center"/>
    </xf>
    <xf numFmtId="177" fontId="0" fillId="11" borderId="21" xfId="0" applyNumberFormat="1" applyFill="1" applyBorder="1" applyAlignment="1">
      <alignment horizontal="center" vertical="center"/>
    </xf>
    <xf numFmtId="177" fontId="0" fillId="11" borderId="22" xfId="0" applyNumberFormat="1" applyFill="1" applyBorder="1" applyAlignment="1">
      <alignment horizontal="center" vertical="center"/>
    </xf>
    <xf numFmtId="0" fontId="0" fillId="7" borderId="21" xfId="0" applyFill="1" applyBorder="1" applyAlignment="1">
      <alignment horizontal="center" vertical="center" shrinkToFit="1"/>
    </xf>
    <xf numFmtId="0" fontId="0" fillId="7" borderId="22" xfId="0" applyFill="1" applyBorder="1" applyAlignment="1">
      <alignment horizontal="center" vertical="center" shrinkToFit="1"/>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86" xfId="0" applyFill="1" applyBorder="1" applyAlignment="1">
      <alignment horizontal="left" vertical="top"/>
    </xf>
    <xf numFmtId="0" fontId="0" fillId="5" borderId="3" xfId="0" applyFill="1" applyBorder="1" applyAlignment="1">
      <alignment horizontal="left" vertical="top"/>
    </xf>
    <xf numFmtId="0" fontId="0" fillId="5" borderId="0" xfId="0" applyFill="1" applyBorder="1" applyAlignment="1">
      <alignment horizontal="left" vertical="top"/>
    </xf>
    <xf numFmtId="0" fontId="0" fillId="5" borderId="63" xfId="0" applyFill="1" applyBorder="1" applyAlignment="1">
      <alignment horizontal="left" vertical="top"/>
    </xf>
    <xf numFmtId="0" fontId="0" fillId="5" borderId="6" xfId="0" applyFill="1" applyBorder="1" applyAlignment="1">
      <alignment horizontal="left" vertical="top"/>
    </xf>
    <xf numFmtId="0" fontId="0" fillId="5" borderId="11" xfId="0" applyFill="1" applyBorder="1" applyAlignment="1">
      <alignment horizontal="left" vertical="top"/>
    </xf>
    <xf numFmtId="0" fontId="0" fillId="5" borderId="87" xfId="0" applyFill="1" applyBorder="1" applyAlignment="1">
      <alignment horizontal="left" vertical="top"/>
    </xf>
    <xf numFmtId="0" fontId="0" fillId="0" borderId="0" xfId="0" applyAlignment="1">
      <alignment horizontal="left" vertical="top" wrapText="1"/>
    </xf>
    <xf numFmtId="0" fontId="0" fillId="7" borderId="9" xfId="0" applyFill="1" applyBorder="1" applyAlignment="1">
      <alignment horizontal="left" vertical="top"/>
    </xf>
    <xf numFmtId="0" fontId="0" fillId="7" borderId="10" xfId="0" applyFill="1" applyBorder="1" applyAlignment="1">
      <alignment horizontal="left" vertical="top"/>
    </xf>
    <xf numFmtId="0" fontId="0" fillId="7" borderId="86" xfId="0" applyFill="1" applyBorder="1" applyAlignment="1">
      <alignment horizontal="left" vertical="top"/>
    </xf>
    <xf numFmtId="0" fontId="0" fillId="7" borderId="3" xfId="0" applyFill="1" applyBorder="1" applyAlignment="1">
      <alignment horizontal="left" vertical="top"/>
    </xf>
    <xf numFmtId="0" fontId="0" fillId="7" borderId="0" xfId="0" applyFill="1" applyBorder="1" applyAlignment="1">
      <alignment horizontal="left" vertical="top"/>
    </xf>
    <xf numFmtId="0" fontId="0" fillId="7" borderId="63" xfId="0" applyFill="1" applyBorder="1" applyAlignment="1">
      <alignment horizontal="left" vertical="top"/>
    </xf>
    <xf numFmtId="0" fontId="0" fillId="7" borderId="6" xfId="0" applyFill="1" applyBorder="1" applyAlignment="1">
      <alignment horizontal="left" vertical="top"/>
    </xf>
    <xf numFmtId="0" fontId="0" fillId="7" borderId="11" xfId="0" applyFill="1" applyBorder="1" applyAlignment="1">
      <alignment horizontal="left" vertical="top"/>
    </xf>
    <xf numFmtId="0" fontId="0" fillId="7" borderId="87" xfId="0" applyFill="1" applyBorder="1" applyAlignment="1">
      <alignment horizontal="left" vertical="top"/>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177" fontId="0" fillId="3" borderId="17" xfId="0" applyNumberFormat="1" applyFill="1" applyBorder="1" applyAlignment="1">
      <alignment horizontal="right" vertical="center" indent="1"/>
    </xf>
    <xf numFmtId="177" fontId="0" fillId="3" borderId="19" xfId="0" applyNumberFormat="1" applyFill="1" applyBorder="1" applyAlignment="1">
      <alignment horizontal="right" vertical="center" indent="1"/>
    </xf>
    <xf numFmtId="0" fontId="10" fillId="0" borderId="0" xfId="0" applyFont="1" applyFill="1" applyBorder="1" applyAlignment="1">
      <alignment horizontal="left" vertical="center" wrapText="1"/>
    </xf>
    <xf numFmtId="0" fontId="0" fillId="0" borderId="2" xfId="0" applyFill="1" applyBorder="1" applyAlignment="1">
      <alignment horizontal="center" vertical="center"/>
    </xf>
    <xf numFmtId="0" fontId="13" fillId="10" borderId="83" xfId="0" applyFont="1" applyFill="1" applyBorder="1" applyAlignment="1">
      <alignment horizontal="center" vertical="center"/>
    </xf>
    <xf numFmtId="0" fontId="13" fillId="10" borderId="84" xfId="0" applyFont="1" applyFill="1" applyBorder="1" applyAlignment="1">
      <alignment horizontal="center" vertical="center"/>
    </xf>
    <xf numFmtId="0" fontId="13" fillId="10" borderId="40" xfId="0" applyFont="1" applyFill="1" applyBorder="1" applyAlignment="1">
      <alignment horizontal="center" vertical="center"/>
    </xf>
    <xf numFmtId="0" fontId="13" fillId="10" borderId="57" xfId="0" applyFont="1" applyFill="1" applyBorder="1" applyAlignment="1">
      <alignment horizontal="center" vertical="center"/>
    </xf>
    <xf numFmtId="0" fontId="13" fillId="10" borderId="76" xfId="0" applyFont="1" applyFill="1" applyBorder="1" applyAlignment="1">
      <alignment horizontal="center" vertical="center"/>
    </xf>
    <xf numFmtId="0" fontId="13" fillId="10" borderId="85" xfId="0" applyFont="1" applyFill="1" applyBorder="1" applyAlignment="1">
      <alignment horizontal="center" vertical="center"/>
    </xf>
    <xf numFmtId="0" fontId="13" fillId="0" borderId="81"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82" xfId="0" applyFont="1" applyBorder="1" applyAlignment="1">
      <alignment horizontal="center" vertical="center"/>
    </xf>
    <xf numFmtId="0" fontId="13" fillId="0" borderId="76" xfId="0" applyFont="1" applyBorder="1" applyAlignment="1">
      <alignment horizontal="center" vertical="center"/>
    </xf>
    <xf numFmtId="0" fontId="13" fillId="0" borderId="58" xfId="0" applyFont="1" applyBorder="1" applyAlignment="1">
      <alignment horizontal="center" vertical="center"/>
    </xf>
    <xf numFmtId="0" fontId="13" fillId="10" borderId="79" xfId="0" applyFont="1" applyFill="1" applyBorder="1" applyAlignment="1">
      <alignment horizontal="center" vertical="center"/>
    </xf>
    <xf numFmtId="0" fontId="13" fillId="10" borderId="80" xfId="0" applyFont="1" applyFill="1" applyBorder="1" applyAlignment="1">
      <alignment horizontal="center" vertical="center"/>
    </xf>
    <xf numFmtId="0" fontId="13" fillId="10" borderId="34" xfId="0" applyFont="1" applyFill="1" applyBorder="1" applyAlignment="1">
      <alignment horizontal="center" vertical="center"/>
    </xf>
    <xf numFmtId="0" fontId="7" fillId="0" borderId="47"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3" fillId="0" borderId="47"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74" xfId="0" applyFont="1" applyBorder="1" applyAlignment="1">
      <alignment horizontal="center" vertical="center"/>
    </xf>
    <xf numFmtId="0" fontId="3" fillId="0" borderId="67"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9"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3" fillId="0" borderId="75" xfId="0" applyFont="1" applyBorder="1" applyAlignment="1">
      <alignment horizontal="center" vertical="center" wrapText="1"/>
    </xf>
    <xf numFmtId="0" fontId="3" fillId="0" borderId="70" xfId="0" applyFont="1" applyBorder="1" applyAlignment="1">
      <alignment horizontal="center" vertical="center" wrapText="1"/>
    </xf>
    <xf numFmtId="0" fontId="19" fillId="0" borderId="0" xfId="0" applyFont="1" applyAlignment="1">
      <alignment horizontal="center" vertical="center"/>
    </xf>
    <xf numFmtId="0" fontId="19" fillId="0" borderId="64" xfId="0" applyFont="1" applyBorder="1" applyAlignment="1">
      <alignment horizontal="left" vertical="center"/>
    </xf>
    <xf numFmtId="0" fontId="19" fillId="0" borderId="41"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19" fillId="0" borderId="42"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69" xfId="0" applyFont="1" applyBorder="1" applyAlignment="1">
      <alignment horizontal="left" vertical="center"/>
    </xf>
    <xf numFmtId="0" fontId="19" fillId="0" borderId="70" xfId="0" applyFont="1" applyBorder="1" applyAlignment="1">
      <alignment horizontal="left" vertical="center"/>
    </xf>
    <xf numFmtId="0" fontId="3" fillId="0" borderId="73" xfId="0" applyFont="1" applyBorder="1" applyAlignment="1">
      <alignment horizontal="center" vertical="center"/>
    </xf>
    <xf numFmtId="0" fontId="3" fillId="0" borderId="65" xfId="0" applyFont="1" applyBorder="1" applyAlignment="1">
      <alignment horizontal="center" vertical="center"/>
    </xf>
    <xf numFmtId="0" fontId="3" fillId="0" borderId="74" xfId="0" applyFont="1" applyBorder="1" applyAlignment="1">
      <alignment horizontal="center" vertical="center" wrapText="1"/>
    </xf>
    <xf numFmtId="0" fontId="3" fillId="0" borderId="67" xfId="0" applyFont="1" applyBorder="1" applyAlignment="1">
      <alignment horizontal="center" vertical="center" wrapText="1"/>
    </xf>
    <xf numFmtId="14" fontId="29" fillId="0" borderId="0" xfId="0" applyNumberFormat="1" applyFont="1" applyAlignment="1">
      <alignment horizontal="center" vertical="center"/>
    </xf>
    <xf numFmtId="0" fontId="6" fillId="2" borderId="5"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7" fillId="0" borderId="46"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71" xfId="0" applyFont="1" applyFill="1" applyBorder="1" applyAlignment="1">
      <alignment horizontal="left" vertical="center" wrapText="1"/>
    </xf>
  </cellXfs>
  <cellStyles count="1">
    <cellStyle name="標準" xfId="0" builtinId="0"/>
  </cellStyles>
  <dxfs count="1">
    <dxf>
      <fill>
        <patternFill>
          <bgColor theme="5" tint="0.59996337778862885"/>
        </patternFill>
      </fill>
    </dxf>
  </dxfs>
  <tableStyles count="0" defaultTableStyle="TableStyleMedium2" defaultPivotStyle="PivotStyleLight16"/>
  <colors>
    <mruColors>
      <color rgb="FFFFFFCC"/>
      <color rgb="FFCCCCFF"/>
      <color rgb="FFDDEBF7"/>
      <color rgb="FFE2EFDA"/>
      <color rgb="FFF8CBAD"/>
      <color rgb="FFD9D9D9"/>
      <color rgb="FFFF9999"/>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6076-635B-4545-9D70-4FBD2A1D1DAE}">
  <dimension ref="A1:H7"/>
  <sheetViews>
    <sheetView showGridLines="0" tabSelected="1" view="pageBreakPreview" zoomScaleNormal="100" zoomScaleSheetLayoutView="100" workbookViewId="0"/>
  </sheetViews>
  <sheetFormatPr defaultRowHeight="18.75" x14ac:dyDescent="0.4"/>
  <sheetData>
    <row r="1" spans="1:8" s="130" customFormat="1" ht="35.25" x14ac:dyDescent="0.4">
      <c r="A1" s="131" t="s">
        <v>289</v>
      </c>
      <c r="B1" s="131"/>
      <c r="C1" s="131"/>
      <c r="D1" s="131"/>
      <c r="E1" s="131"/>
      <c r="F1" s="131"/>
      <c r="G1" s="131"/>
      <c r="H1" s="131"/>
    </row>
    <row r="3" spans="1:8" x14ac:dyDescent="0.4">
      <c r="A3" t="s">
        <v>294</v>
      </c>
    </row>
    <row r="4" spans="1:8" x14ac:dyDescent="0.4">
      <c r="A4" t="s">
        <v>296</v>
      </c>
    </row>
    <row r="5" spans="1:8" x14ac:dyDescent="0.4">
      <c r="A5" s="138" t="s">
        <v>295</v>
      </c>
    </row>
    <row r="7" spans="1:8" x14ac:dyDescent="0.4">
      <c r="A7" t="s">
        <v>297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F482-ED89-4BF3-BAF1-8B49E18E846E}">
  <sheetPr>
    <pageSetUpPr fitToPage="1"/>
  </sheetPr>
  <dimension ref="A1:M255"/>
  <sheetViews>
    <sheetView showGridLines="0" view="pageBreakPreview" zoomScale="85" zoomScaleNormal="70" zoomScaleSheetLayoutView="85" workbookViewId="0">
      <selection activeCell="I4" sqref="I4"/>
    </sheetView>
  </sheetViews>
  <sheetFormatPr defaultRowHeight="18.75" x14ac:dyDescent="0.4"/>
  <cols>
    <col min="1" max="2" width="6.75" customWidth="1"/>
    <col min="3" max="3" width="12.875" customWidth="1"/>
    <col min="4" max="5" width="7.625" customWidth="1"/>
    <col min="6" max="6" width="13.875" customWidth="1"/>
    <col min="7" max="8" width="6.625" customWidth="1"/>
    <col min="9" max="9" width="22.375" customWidth="1"/>
  </cols>
  <sheetData>
    <row r="1" spans="1:9" x14ac:dyDescent="0.4">
      <c r="A1" s="19" t="s">
        <v>26</v>
      </c>
      <c r="B1" s="19"/>
      <c r="C1" s="19"/>
      <c r="D1" s="19"/>
      <c r="E1" s="19"/>
      <c r="F1" s="19"/>
      <c r="G1" s="19"/>
      <c r="H1" s="19"/>
      <c r="I1" s="19"/>
    </row>
    <row r="2" spans="1:9" ht="19.5" thickBot="1" x14ac:dyDescent="0.45"/>
    <row r="3" spans="1:9" ht="19.5" thickBot="1" x14ac:dyDescent="0.45">
      <c r="A3" s="28" t="s">
        <v>220</v>
      </c>
      <c r="B3" s="18"/>
      <c r="D3" s="268"/>
      <c r="E3" s="269"/>
      <c r="F3" s="269"/>
      <c r="G3" s="270"/>
      <c r="H3" s="12"/>
    </row>
    <row r="4" spans="1:9" ht="19.5" thickBot="1" x14ac:dyDescent="0.45">
      <c r="A4" s="28" t="s">
        <v>221</v>
      </c>
      <c r="B4" s="18"/>
      <c r="D4" s="271"/>
      <c r="E4" s="272"/>
    </row>
    <row r="5" spans="1:9" ht="19.5" thickBot="1" x14ac:dyDescent="0.45">
      <c r="A5" s="28" t="s">
        <v>269</v>
      </c>
      <c r="B5" s="18"/>
      <c r="D5" s="271"/>
      <c r="E5" s="272"/>
    </row>
    <row r="7" spans="1:9" ht="19.5" thickBot="1" x14ac:dyDescent="0.45">
      <c r="A7" s="28" t="s">
        <v>3</v>
      </c>
      <c r="B7" s="18"/>
    </row>
    <row r="8" spans="1:9" ht="19.5" thickBot="1" x14ac:dyDescent="0.45">
      <c r="A8" t="s">
        <v>4</v>
      </c>
      <c r="C8" s="103"/>
      <c r="E8" t="s">
        <v>27</v>
      </c>
      <c r="F8" s="103"/>
    </row>
    <row r="9" spans="1:9" ht="19.5" thickBot="1" x14ac:dyDescent="0.45">
      <c r="A9" t="s">
        <v>5</v>
      </c>
      <c r="C9" s="104"/>
      <c r="E9" t="s">
        <v>28</v>
      </c>
      <c r="F9" s="103"/>
    </row>
    <row r="10" spans="1:9" ht="19.5" thickBot="1" x14ac:dyDescent="0.45">
      <c r="A10" t="s">
        <v>6</v>
      </c>
      <c r="C10" s="268"/>
      <c r="D10" s="269"/>
      <c r="E10" s="269"/>
      <c r="F10" s="270"/>
    </row>
    <row r="11" spans="1:9" s="8" customFormat="1" ht="19.5" thickBot="1" x14ac:dyDescent="0.45">
      <c r="C11" s="9"/>
      <c r="D11" s="9"/>
      <c r="E11" s="9"/>
      <c r="F11" s="10"/>
    </row>
    <row r="12" spans="1:9" s="8" customFormat="1" ht="19.5" thickBot="1" x14ac:dyDescent="0.45">
      <c r="A12" s="10" t="s">
        <v>25</v>
      </c>
      <c r="B12" s="10"/>
      <c r="C12" s="105"/>
      <c r="D12" s="9"/>
      <c r="E12" s="9"/>
      <c r="F12" s="10"/>
    </row>
    <row r="13" spans="1:9" s="8" customFormat="1" ht="19.5" thickBot="1" x14ac:dyDescent="0.45">
      <c r="A13" s="10" t="s">
        <v>283</v>
      </c>
      <c r="B13" s="10"/>
      <c r="C13" s="106"/>
      <c r="D13" s="9"/>
      <c r="E13" s="9"/>
      <c r="F13" s="10"/>
    </row>
    <row r="14" spans="1:9" s="8" customFormat="1" ht="37.5" customHeight="1" x14ac:dyDescent="0.4">
      <c r="A14" s="10"/>
      <c r="B14" s="10"/>
      <c r="C14" s="273" t="s">
        <v>33</v>
      </c>
      <c r="D14" s="273"/>
      <c r="E14" s="273"/>
      <c r="F14" s="273"/>
      <c r="G14" s="273"/>
      <c r="H14" s="273"/>
      <c r="I14" s="273"/>
    </row>
    <row r="15" spans="1:9" s="8" customFormat="1" x14ac:dyDescent="0.4">
      <c r="A15" s="9"/>
      <c r="B15" s="9"/>
      <c r="C15" s="20"/>
      <c r="D15" s="9"/>
      <c r="E15" s="9"/>
      <c r="F15" s="10"/>
    </row>
    <row r="16" spans="1:9" s="8" customFormat="1" x14ac:dyDescent="0.4">
      <c r="A16" s="74" t="s">
        <v>226</v>
      </c>
      <c r="B16" s="29"/>
      <c r="C16" s="27"/>
      <c r="D16" s="27" t="s">
        <v>287</v>
      </c>
      <c r="E16" s="27"/>
      <c r="F16" s="27"/>
      <c r="G16" s="27"/>
      <c r="H16" s="27"/>
      <c r="I16" s="27"/>
    </row>
    <row r="17" spans="1:9" s="8" customFormat="1" x14ac:dyDescent="0.4">
      <c r="A17" s="28" t="s">
        <v>219</v>
      </c>
      <c r="B17" s="9"/>
      <c r="C17" s="71"/>
      <c r="D17" s="9"/>
      <c r="E17" s="9"/>
      <c r="F17" s="10"/>
    </row>
    <row r="18" spans="1:9" s="8" customFormat="1" ht="39" customHeight="1" thickBot="1" x14ac:dyDescent="0.45">
      <c r="A18" s="233" t="s">
        <v>222</v>
      </c>
      <c r="B18" s="234"/>
      <c r="C18" s="235"/>
      <c r="D18" s="233" t="s">
        <v>223</v>
      </c>
      <c r="E18" s="234"/>
      <c r="F18" s="235"/>
      <c r="G18" s="188" t="s">
        <v>225</v>
      </c>
      <c r="H18" s="190"/>
      <c r="I18" s="70" t="s">
        <v>224</v>
      </c>
    </row>
    <row r="19" spans="1:9" s="8" customFormat="1" x14ac:dyDescent="0.4">
      <c r="A19" s="227"/>
      <c r="B19" s="228"/>
      <c r="C19" s="229"/>
      <c r="D19" s="236"/>
      <c r="E19" s="228"/>
      <c r="F19" s="229"/>
      <c r="G19" s="241"/>
      <c r="H19" s="242"/>
      <c r="I19" s="77"/>
    </row>
    <row r="20" spans="1:9" s="8" customFormat="1" x14ac:dyDescent="0.4">
      <c r="A20" s="230"/>
      <c r="B20" s="231"/>
      <c r="C20" s="232"/>
      <c r="D20" s="237"/>
      <c r="E20" s="231"/>
      <c r="F20" s="232"/>
      <c r="G20" s="243"/>
      <c r="H20" s="244"/>
      <c r="I20" s="78"/>
    </row>
    <row r="21" spans="1:9" s="8" customFormat="1" ht="19.5" thickBot="1" x14ac:dyDescent="0.45">
      <c r="A21" s="82"/>
      <c r="B21" s="79"/>
      <c r="C21" s="81"/>
      <c r="D21" s="238"/>
      <c r="E21" s="239"/>
      <c r="F21" s="240"/>
      <c r="G21" s="245"/>
      <c r="H21" s="246"/>
      <c r="I21" s="80"/>
    </row>
    <row r="22" spans="1:9" ht="19.5" thickBot="1" x14ac:dyDescent="0.45">
      <c r="A22" t="s">
        <v>279</v>
      </c>
    </row>
    <row r="23" spans="1:9" x14ac:dyDescent="0.4">
      <c r="A23" s="211"/>
      <c r="B23" s="212"/>
      <c r="C23" s="212"/>
      <c r="D23" s="212"/>
      <c r="E23" s="212"/>
      <c r="F23" s="212"/>
      <c r="G23" s="212"/>
      <c r="H23" s="212"/>
      <c r="I23" s="213"/>
    </row>
    <row r="24" spans="1:9" x14ac:dyDescent="0.4">
      <c r="A24" s="214"/>
      <c r="B24" s="215"/>
      <c r="C24" s="215"/>
      <c r="D24" s="215"/>
      <c r="E24" s="215"/>
      <c r="F24" s="215"/>
      <c r="G24" s="215"/>
      <c r="H24" s="215"/>
      <c r="I24" s="216"/>
    </row>
    <row r="25" spans="1:9" ht="19.5" thickBot="1" x14ac:dyDescent="0.45">
      <c r="A25" s="217"/>
      <c r="B25" s="218"/>
      <c r="C25" s="218"/>
      <c r="D25" s="218"/>
      <c r="E25" s="218"/>
      <c r="F25" s="218"/>
      <c r="G25" s="218"/>
      <c r="H25" s="218"/>
      <c r="I25" s="219"/>
    </row>
    <row r="26" spans="1:9" s="8" customFormat="1" x14ac:dyDescent="0.4">
      <c r="A26" s="9"/>
      <c r="B26" s="9"/>
      <c r="C26" s="71"/>
      <c r="D26" s="9"/>
      <c r="E26" s="9"/>
      <c r="F26" s="10"/>
    </row>
    <row r="27" spans="1:9" s="8" customFormat="1" x14ac:dyDescent="0.4">
      <c r="A27" s="28" t="s">
        <v>244</v>
      </c>
      <c r="B27" s="9"/>
      <c r="C27" s="71"/>
      <c r="D27" s="9"/>
      <c r="E27" s="9"/>
      <c r="F27" s="10"/>
    </row>
    <row r="28" spans="1:9" ht="39.75" customHeight="1" thickBot="1" x14ac:dyDescent="0.45">
      <c r="A28" s="220" t="s">
        <v>240</v>
      </c>
      <c r="B28" s="220"/>
      <c r="C28" s="220" t="s">
        <v>239</v>
      </c>
      <c r="D28" s="220"/>
      <c r="E28" s="83" t="s">
        <v>243</v>
      </c>
      <c r="F28" s="75" t="s">
        <v>237</v>
      </c>
      <c r="G28" s="274" t="s">
        <v>238</v>
      </c>
      <c r="H28" s="274"/>
      <c r="I28" s="7" t="s">
        <v>22</v>
      </c>
    </row>
    <row r="29" spans="1:9" x14ac:dyDescent="0.4">
      <c r="A29" s="221"/>
      <c r="B29" s="222"/>
      <c r="C29" s="222"/>
      <c r="D29" s="222"/>
      <c r="E29" s="107"/>
      <c r="F29" s="110" t="s">
        <v>236</v>
      </c>
      <c r="G29" s="204" t="s">
        <v>236</v>
      </c>
      <c r="H29" s="203"/>
      <c r="I29" s="116"/>
    </row>
    <row r="30" spans="1:9" x14ac:dyDescent="0.4">
      <c r="A30" s="223"/>
      <c r="B30" s="224"/>
      <c r="C30" s="224"/>
      <c r="D30" s="224"/>
      <c r="E30" s="108"/>
      <c r="F30" s="111" t="s">
        <v>236</v>
      </c>
      <c r="G30" s="168" t="s">
        <v>236</v>
      </c>
      <c r="H30" s="167"/>
      <c r="I30" s="117"/>
    </row>
    <row r="31" spans="1:9" x14ac:dyDescent="0.4">
      <c r="A31" s="223"/>
      <c r="B31" s="224"/>
      <c r="C31" s="224"/>
      <c r="D31" s="224"/>
      <c r="E31" s="108"/>
      <c r="F31" s="111" t="s">
        <v>236</v>
      </c>
      <c r="G31" s="168" t="s">
        <v>236</v>
      </c>
      <c r="H31" s="167"/>
      <c r="I31" s="117"/>
    </row>
    <row r="32" spans="1:9" x14ac:dyDescent="0.4">
      <c r="A32" s="223"/>
      <c r="B32" s="224"/>
      <c r="C32" s="224"/>
      <c r="D32" s="224"/>
      <c r="E32" s="108"/>
      <c r="F32" s="111" t="s">
        <v>236</v>
      </c>
      <c r="G32" s="168" t="s">
        <v>236</v>
      </c>
      <c r="H32" s="167"/>
      <c r="I32" s="117"/>
    </row>
    <row r="33" spans="1:13" ht="19.5" thickBot="1" x14ac:dyDescent="0.45">
      <c r="A33" s="225"/>
      <c r="B33" s="226"/>
      <c r="C33" s="226"/>
      <c r="D33" s="226"/>
      <c r="E33" s="109"/>
      <c r="F33" s="112" t="s">
        <v>236</v>
      </c>
      <c r="G33" s="200" t="s">
        <v>236</v>
      </c>
      <c r="H33" s="199"/>
      <c r="I33" s="118"/>
    </row>
    <row r="34" spans="1:13" ht="19.5" thickBot="1" x14ac:dyDescent="0.45">
      <c r="A34" t="s">
        <v>280</v>
      </c>
      <c r="B34" s="18"/>
    </row>
    <row r="35" spans="1:13" x14ac:dyDescent="0.4">
      <c r="A35" s="211"/>
      <c r="B35" s="212"/>
      <c r="C35" s="212"/>
      <c r="D35" s="212"/>
      <c r="E35" s="212"/>
      <c r="F35" s="212"/>
      <c r="G35" s="212"/>
      <c r="H35" s="212"/>
      <c r="I35" s="213"/>
      <c r="J35" s="5"/>
      <c r="K35" s="5"/>
      <c r="L35" s="5"/>
      <c r="M35" s="5"/>
    </row>
    <row r="36" spans="1:13" x14ac:dyDescent="0.4">
      <c r="A36" s="214"/>
      <c r="B36" s="215"/>
      <c r="C36" s="215"/>
      <c r="D36" s="215"/>
      <c r="E36" s="215"/>
      <c r="F36" s="215"/>
      <c r="G36" s="215"/>
      <c r="H36" s="215"/>
      <c r="I36" s="216"/>
      <c r="J36" s="5"/>
      <c r="K36" s="5"/>
      <c r="L36" s="5"/>
      <c r="M36" s="5"/>
    </row>
    <row r="37" spans="1:13" ht="19.5" thickBot="1" x14ac:dyDescent="0.45">
      <c r="A37" s="217"/>
      <c r="B37" s="218"/>
      <c r="C37" s="218"/>
      <c r="D37" s="218"/>
      <c r="E37" s="218"/>
      <c r="F37" s="218"/>
      <c r="G37" s="218"/>
      <c r="H37" s="218"/>
      <c r="I37" s="219"/>
      <c r="J37" s="5"/>
      <c r="K37" s="5"/>
      <c r="L37" s="5"/>
      <c r="M37" s="5"/>
    </row>
    <row r="38" spans="1:13" s="8" customFormat="1" x14ac:dyDescent="0.4">
      <c r="A38" s="13"/>
      <c r="B38" s="13"/>
      <c r="C38" s="13"/>
      <c r="D38" s="14"/>
      <c r="E38" s="14"/>
      <c r="F38" s="14"/>
      <c r="G38" s="14"/>
      <c r="H38" s="14"/>
      <c r="I38" s="15"/>
      <c r="J38" s="16"/>
      <c r="K38" s="16"/>
      <c r="L38" s="16"/>
      <c r="M38" s="16"/>
    </row>
    <row r="39" spans="1:13" x14ac:dyDescent="0.4">
      <c r="A39" s="28" t="s">
        <v>247</v>
      </c>
      <c r="B39" s="18"/>
    </row>
    <row r="40" spans="1:13" ht="34.5" customHeight="1" thickBot="1" x14ac:dyDescent="0.45">
      <c r="A40" s="188" t="s">
        <v>248</v>
      </c>
      <c r="B40" s="189"/>
      <c r="C40" s="190"/>
      <c r="D40" s="188" t="s">
        <v>249</v>
      </c>
      <c r="E40" s="190"/>
      <c r="F40" s="76" t="s">
        <v>250</v>
      </c>
      <c r="G40" s="188" t="s">
        <v>251</v>
      </c>
      <c r="H40" s="190"/>
      <c r="I40" s="7" t="s">
        <v>22</v>
      </c>
    </row>
    <row r="41" spans="1:13" x14ac:dyDescent="0.4">
      <c r="A41" s="201"/>
      <c r="B41" s="202"/>
      <c r="C41" s="203"/>
      <c r="D41" s="204"/>
      <c r="E41" s="203"/>
      <c r="F41" s="139"/>
      <c r="G41" s="209"/>
      <c r="H41" s="210"/>
      <c r="I41" s="113"/>
    </row>
    <row r="42" spans="1:13" x14ac:dyDescent="0.4">
      <c r="A42" s="165"/>
      <c r="B42" s="166"/>
      <c r="C42" s="167"/>
      <c r="D42" s="168"/>
      <c r="E42" s="167"/>
      <c r="F42" s="140"/>
      <c r="G42" s="207"/>
      <c r="H42" s="208"/>
      <c r="I42" s="119"/>
    </row>
    <row r="43" spans="1:13" x14ac:dyDescent="0.4">
      <c r="A43" s="165"/>
      <c r="B43" s="166"/>
      <c r="C43" s="167"/>
      <c r="D43" s="168"/>
      <c r="E43" s="167"/>
      <c r="F43" s="140"/>
      <c r="G43" s="207"/>
      <c r="H43" s="208"/>
      <c r="I43" s="119"/>
    </row>
    <row r="44" spans="1:13" x14ac:dyDescent="0.4">
      <c r="A44" s="165"/>
      <c r="B44" s="166"/>
      <c r="C44" s="167"/>
      <c r="D44" s="168"/>
      <c r="E44" s="167"/>
      <c r="F44" s="141"/>
      <c r="G44" s="207"/>
      <c r="H44" s="208"/>
      <c r="I44" s="114"/>
    </row>
    <row r="45" spans="1:13" ht="19.5" thickBot="1" x14ac:dyDescent="0.45">
      <c r="A45" s="197"/>
      <c r="B45" s="198"/>
      <c r="C45" s="199"/>
      <c r="D45" s="200"/>
      <c r="E45" s="199"/>
      <c r="F45" s="142"/>
      <c r="G45" s="205"/>
      <c r="H45" s="206"/>
      <c r="I45" s="115"/>
    </row>
    <row r="46" spans="1:13" x14ac:dyDescent="0.4">
      <c r="A46" s="13" t="s">
        <v>284</v>
      </c>
      <c r="B46" s="11"/>
      <c r="C46" s="11"/>
      <c r="D46" s="11"/>
      <c r="E46" s="11"/>
      <c r="F46" s="11"/>
      <c r="G46" s="11"/>
      <c r="H46" s="11"/>
      <c r="I46" s="11"/>
      <c r="J46" s="5"/>
      <c r="K46" s="5"/>
      <c r="L46" s="5"/>
      <c r="M46" s="5"/>
    </row>
    <row r="47" spans="1:13" s="8" customFormat="1" x14ac:dyDescent="0.4">
      <c r="A47" s="9"/>
      <c r="B47" s="9"/>
      <c r="C47" s="9"/>
      <c r="D47" s="9"/>
      <c r="E47" s="9"/>
      <c r="F47" s="10"/>
      <c r="G47" s="9"/>
      <c r="H47" s="9"/>
      <c r="I47" s="10"/>
    </row>
    <row r="48" spans="1:13" x14ac:dyDescent="0.4">
      <c r="A48" s="28" t="s">
        <v>253</v>
      </c>
      <c r="B48" s="18"/>
    </row>
    <row r="49" spans="1:13" ht="34.5" customHeight="1" thickBot="1" x14ac:dyDescent="0.45">
      <c r="A49" s="188" t="s">
        <v>257</v>
      </c>
      <c r="B49" s="189"/>
      <c r="C49" s="190"/>
      <c r="D49" s="188" t="s">
        <v>254</v>
      </c>
      <c r="E49" s="190"/>
      <c r="F49" s="76" t="s">
        <v>255</v>
      </c>
      <c r="G49" s="188" t="s">
        <v>256</v>
      </c>
      <c r="H49" s="190"/>
      <c r="I49" s="7" t="s">
        <v>22</v>
      </c>
    </row>
    <row r="50" spans="1:13" x14ac:dyDescent="0.4">
      <c r="A50" s="201"/>
      <c r="B50" s="202"/>
      <c r="C50" s="203"/>
      <c r="D50" s="204"/>
      <c r="E50" s="203"/>
      <c r="F50" s="110"/>
      <c r="G50" s="204"/>
      <c r="H50" s="203"/>
      <c r="I50" s="113"/>
    </row>
    <row r="51" spans="1:13" x14ac:dyDescent="0.4">
      <c r="A51" s="165"/>
      <c r="B51" s="166"/>
      <c r="C51" s="167"/>
      <c r="D51" s="168"/>
      <c r="E51" s="167"/>
      <c r="F51" s="120"/>
      <c r="G51" s="168"/>
      <c r="H51" s="167"/>
      <c r="I51" s="119"/>
    </row>
    <row r="52" spans="1:13" x14ac:dyDescent="0.4">
      <c r="A52" s="165"/>
      <c r="B52" s="166"/>
      <c r="C52" s="167"/>
      <c r="D52" s="168"/>
      <c r="E52" s="167"/>
      <c r="F52" s="120"/>
      <c r="G52" s="168"/>
      <c r="H52" s="167"/>
      <c r="I52" s="119"/>
    </row>
    <row r="53" spans="1:13" x14ac:dyDescent="0.4">
      <c r="A53" s="165"/>
      <c r="B53" s="166"/>
      <c r="C53" s="167"/>
      <c r="D53" s="168"/>
      <c r="E53" s="167"/>
      <c r="F53" s="111"/>
      <c r="G53" s="168"/>
      <c r="H53" s="167"/>
      <c r="I53" s="114"/>
    </row>
    <row r="54" spans="1:13" ht="19.5" thickBot="1" x14ac:dyDescent="0.45">
      <c r="A54" s="197"/>
      <c r="B54" s="198"/>
      <c r="C54" s="199"/>
      <c r="D54" s="200"/>
      <c r="E54" s="199"/>
      <c r="F54" s="112"/>
      <c r="G54" s="200"/>
      <c r="H54" s="199"/>
      <c r="I54" s="115"/>
    </row>
    <row r="55" spans="1:13" x14ac:dyDescent="0.4">
      <c r="A55" s="13" t="s">
        <v>284</v>
      </c>
      <c r="B55" s="11"/>
      <c r="C55" s="11"/>
      <c r="D55" s="11"/>
      <c r="E55" s="11"/>
      <c r="F55" s="11"/>
      <c r="G55" s="11"/>
      <c r="H55" s="11"/>
      <c r="I55" s="11"/>
      <c r="J55" s="5"/>
      <c r="K55" s="5"/>
      <c r="L55" s="5"/>
      <c r="M55" s="5"/>
    </row>
    <row r="56" spans="1:13" x14ac:dyDescent="0.4">
      <c r="A56" s="13"/>
      <c r="B56" s="11"/>
      <c r="C56" s="11"/>
      <c r="D56" s="11"/>
      <c r="E56" s="11"/>
      <c r="F56" s="11"/>
      <c r="G56" s="11"/>
      <c r="H56" s="11"/>
      <c r="I56" s="11"/>
      <c r="J56" s="5"/>
      <c r="K56" s="5"/>
      <c r="L56" s="5"/>
      <c r="M56" s="5"/>
    </row>
    <row r="57" spans="1:13" x14ac:dyDescent="0.4">
      <c r="A57" s="11"/>
      <c r="B57" s="11"/>
      <c r="C57" s="11"/>
      <c r="D57" s="11"/>
      <c r="E57" s="11"/>
      <c r="F57" s="11"/>
      <c r="G57" s="11"/>
      <c r="H57" s="11"/>
      <c r="I57" s="11"/>
      <c r="J57" s="5"/>
      <c r="K57" s="5"/>
      <c r="L57" s="5"/>
      <c r="M57" s="5"/>
    </row>
    <row r="58" spans="1:13" x14ac:dyDescent="0.4">
      <c r="A58" s="21" t="s">
        <v>7</v>
      </c>
      <c r="B58" s="21"/>
      <c r="C58" s="22"/>
      <c r="D58" s="22"/>
      <c r="E58" s="22"/>
      <c r="F58" s="22"/>
      <c r="G58" s="22"/>
      <c r="H58" s="22"/>
      <c r="I58" s="22"/>
    </row>
    <row r="59" spans="1:13" x14ac:dyDescent="0.4">
      <c r="A59" s="17"/>
      <c r="B59" s="17"/>
    </row>
    <row r="60" spans="1:13" ht="19.5" thickBot="1" x14ac:dyDescent="0.45">
      <c r="A60" s="28" t="s">
        <v>29</v>
      </c>
      <c r="B60" s="18"/>
    </row>
    <row r="61" spans="1:13" x14ac:dyDescent="0.4">
      <c r="A61" s="259"/>
      <c r="B61" s="260"/>
      <c r="C61" s="260"/>
      <c r="D61" s="260"/>
      <c r="E61" s="260"/>
      <c r="F61" s="260"/>
      <c r="G61" s="260"/>
      <c r="H61" s="260"/>
      <c r="I61" s="261"/>
    </row>
    <row r="62" spans="1:13" x14ac:dyDescent="0.4">
      <c r="A62" s="262"/>
      <c r="B62" s="263"/>
      <c r="C62" s="263"/>
      <c r="D62" s="263"/>
      <c r="E62" s="263"/>
      <c r="F62" s="263"/>
      <c r="G62" s="263"/>
      <c r="H62" s="263"/>
      <c r="I62" s="264"/>
    </row>
    <row r="63" spans="1:13" ht="19.5" thickBot="1" x14ac:dyDescent="0.45">
      <c r="A63" s="265"/>
      <c r="B63" s="266"/>
      <c r="C63" s="266"/>
      <c r="D63" s="266"/>
      <c r="E63" s="266"/>
      <c r="F63" s="266"/>
      <c r="G63" s="266"/>
      <c r="H63" s="266"/>
      <c r="I63" s="267"/>
    </row>
    <row r="64" spans="1:13" ht="19.5" thickBot="1" x14ac:dyDescent="0.45">
      <c r="A64" s="6" t="s">
        <v>288</v>
      </c>
      <c r="B64" s="6"/>
      <c r="C64" s="6"/>
      <c r="D64" s="6"/>
      <c r="E64" s="6"/>
      <c r="F64" s="6"/>
      <c r="G64" s="6"/>
      <c r="H64" s="6"/>
      <c r="J64" s="5"/>
      <c r="K64" s="5"/>
      <c r="L64" s="5"/>
      <c r="M64" s="5"/>
    </row>
    <row r="65" spans="1:13" ht="19.5" thickBot="1" x14ac:dyDescent="0.45">
      <c r="A65" s="163"/>
      <c r="B65" s="164"/>
      <c r="C65" s="126" t="str">
        <f>IF(A65&lt;&gt;"",IFERROR(VLOOKUP(A65,'2_評価基準シート'!$C$6:$G$47,2,FALSE),VLOOKUP(A65,'2_評価基準シート'!$I$6:$J$47,2,FALSE)),"")</f>
        <v/>
      </c>
      <c r="D65" s="125"/>
      <c r="E65" s="125"/>
      <c r="F65" s="125"/>
      <c r="G65" s="125"/>
      <c r="H65" s="125"/>
      <c r="I65" s="125"/>
      <c r="J65" s="5"/>
      <c r="K65" s="5"/>
      <c r="L65" s="5"/>
      <c r="M65" s="5"/>
    </row>
    <row r="66" spans="1:13" ht="19.5" thickBot="1" x14ac:dyDescent="0.45">
      <c r="A66" s="163"/>
      <c r="B66" s="164"/>
      <c r="C66" s="126" t="str">
        <f>IF(A66&lt;&gt;"",IFERROR(VLOOKUP(A66,'2_評価基準シート'!$C$6:$G$47,2,FALSE),VLOOKUP(A66,'2_評価基準シート'!$I$6:$J$47,2,FALSE)),"")</f>
        <v/>
      </c>
      <c r="D66" s="125"/>
      <c r="E66" s="125"/>
      <c r="F66" s="125"/>
      <c r="G66" s="125"/>
      <c r="H66" s="125"/>
      <c r="I66" s="125"/>
      <c r="J66" s="5"/>
      <c r="K66" s="5"/>
      <c r="L66" s="5"/>
      <c r="M66" s="5"/>
    </row>
    <row r="67" spans="1:13" ht="19.5" thickBot="1" x14ac:dyDescent="0.45">
      <c r="A67" s="163"/>
      <c r="B67" s="164"/>
      <c r="C67" s="126" t="str">
        <f>IF(A67&lt;&gt;"",IFERROR(VLOOKUP(A67,'2_評価基準シート'!$C$6:$G$47,2,FALSE),VLOOKUP(A67,'2_評価基準シート'!$I$6:$J$47,2,FALSE)),"")</f>
        <v/>
      </c>
      <c r="D67" s="125"/>
      <c r="E67" s="125"/>
      <c r="F67" s="125"/>
      <c r="G67" s="125"/>
      <c r="H67" s="125"/>
      <c r="I67" s="125"/>
      <c r="J67" s="5"/>
      <c r="K67" s="5"/>
      <c r="L67" s="5"/>
      <c r="M67" s="5"/>
    </row>
    <row r="69" spans="1:13" x14ac:dyDescent="0.4">
      <c r="A69" s="28" t="s">
        <v>245</v>
      </c>
      <c r="B69" s="18"/>
    </row>
    <row r="70" spans="1:13" ht="34.5" customHeight="1" thickBot="1" x14ac:dyDescent="0.45">
      <c r="A70" s="188" t="s">
        <v>21</v>
      </c>
      <c r="B70" s="189"/>
      <c r="C70" s="190"/>
      <c r="D70" s="188" t="s">
        <v>23</v>
      </c>
      <c r="E70" s="190"/>
      <c r="F70" s="76" t="s">
        <v>246</v>
      </c>
      <c r="G70" s="188" t="s">
        <v>24</v>
      </c>
      <c r="H70" s="190"/>
      <c r="I70" s="7" t="s">
        <v>22</v>
      </c>
    </row>
    <row r="71" spans="1:13" x14ac:dyDescent="0.4">
      <c r="A71" s="191" t="str">
        <f>IF(C29=0,"",C29)</f>
        <v/>
      </c>
      <c r="B71" s="192"/>
      <c r="C71" s="176"/>
      <c r="D71" s="175"/>
      <c r="E71" s="176"/>
      <c r="F71" s="143"/>
      <c r="G71" s="193"/>
      <c r="H71" s="194"/>
      <c r="I71" s="121"/>
    </row>
    <row r="72" spans="1:13" x14ac:dyDescent="0.4">
      <c r="A72" s="169" t="str">
        <f>IF(C30=0,"",C30)</f>
        <v/>
      </c>
      <c r="B72" s="170"/>
      <c r="C72" s="171"/>
      <c r="D72" s="177"/>
      <c r="E72" s="171"/>
      <c r="F72" s="144"/>
      <c r="G72" s="195"/>
      <c r="H72" s="196"/>
      <c r="I72" s="122"/>
    </row>
    <row r="73" spans="1:13" x14ac:dyDescent="0.4">
      <c r="A73" s="169" t="str">
        <f>IF(C31=0,"",C31)</f>
        <v/>
      </c>
      <c r="B73" s="170"/>
      <c r="C73" s="171"/>
      <c r="D73" s="177"/>
      <c r="E73" s="171"/>
      <c r="F73" s="144"/>
      <c r="G73" s="195"/>
      <c r="H73" s="196"/>
      <c r="I73" s="122"/>
    </row>
    <row r="74" spans="1:13" x14ac:dyDescent="0.4">
      <c r="A74" s="169" t="str">
        <f>IF(C32=0,"",C32)</f>
        <v/>
      </c>
      <c r="B74" s="170"/>
      <c r="C74" s="171"/>
      <c r="D74" s="177"/>
      <c r="E74" s="171"/>
      <c r="F74" s="145"/>
      <c r="G74" s="195"/>
      <c r="H74" s="196"/>
      <c r="I74" s="123"/>
    </row>
    <row r="75" spans="1:13" ht="19.5" thickBot="1" x14ac:dyDescent="0.45">
      <c r="A75" s="172" t="str">
        <f>IF(C33=0,"",C33)</f>
        <v/>
      </c>
      <c r="B75" s="173"/>
      <c r="C75" s="174"/>
      <c r="D75" s="178"/>
      <c r="E75" s="174"/>
      <c r="F75" s="146"/>
      <c r="G75" s="247"/>
      <c r="H75" s="248"/>
      <c r="I75" s="124"/>
    </row>
    <row r="76" spans="1:13" ht="19.5" thickBot="1" x14ac:dyDescent="0.45">
      <c r="A76" t="s">
        <v>266</v>
      </c>
    </row>
    <row r="77" spans="1:13" x14ac:dyDescent="0.4">
      <c r="A77" s="259"/>
      <c r="B77" s="260"/>
      <c r="C77" s="260"/>
      <c r="D77" s="260"/>
      <c r="E77" s="260"/>
      <c r="F77" s="260"/>
      <c r="G77" s="260"/>
      <c r="H77" s="260"/>
      <c r="I77" s="261"/>
      <c r="J77" s="5"/>
      <c r="K77" s="5"/>
      <c r="L77" s="5"/>
      <c r="M77" s="5"/>
    </row>
    <row r="78" spans="1:13" x14ac:dyDescent="0.4">
      <c r="A78" s="262"/>
      <c r="B78" s="263"/>
      <c r="C78" s="263"/>
      <c r="D78" s="263"/>
      <c r="E78" s="263"/>
      <c r="F78" s="263"/>
      <c r="G78" s="263"/>
      <c r="H78" s="263"/>
      <c r="I78" s="264"/>
      <c r="J78" s="5"/>
      <c r="K78" s="5"/>
      <c r="L78" s="5"/>
      <c r="M78" s="5"/>
    </row>
    <row r="79" spans="1:13" ht="19.5" thickBot="1" x14ac:dyDescent="0.45">
      <c r="A79" s="265"/>
      <c r="B79" s="266"/>
      <c r="C79" s="266"/>
      <c r="D79" s="266"/>
      <c r="E79" s="266"/>
      <c r="F79" s="266"/>
      <c r="G79" s="266"/>
      <c r="H79" s="266"/>
      <c r="I79" s="267"/>
      <c r="J79" s="5"/>
      <c r="K79" s="5"/>
      <c r="L79" s="5"/>
      <c r="M79" s="5"/>
    </row>
    <row r="80" spans="1:13" ht="19.5" thickBot="1" x14ac:dyDescent="0.45">
      <c r="A80" s="6" t="s">
        <v>288</v>
      </c>
      <c r="B80" s="6"/>
      <c r="C80" s="6"/>
      <c r="D80" s="6"/>
      <c r="E80" s="6"/>
      <c r="F80" s="6"/>
      <c r="G80" s="6"/>
      <c r="H80" s="6"/>
      <c r="J80" s="5"/>
      <c r="K80" s="5"/>
      <c r="L80" s="5"/>
      <c r="M80" s="5"/>
    </row>
    <row r="81" spans="1:13" ht="19.5" thickBot="1" x14ac:dyDescent="0.45">
      <c r="A81" s="163"/>
      <c r="B81" s="164"/>
      <c r="C81" s="126" t="str">
        <f>IF(A81&lt;&gt;"",IFERROR(VLOOKUP(A81,'2_評価基準シート'!$C$6:$G$47,2,FALSE),VLOOKUP(A81,'2_評価基準シート'!$I$6:$J$47,2,FALSE)),"")</f>
        <v/>
      </c>
      <c r="D81" s="125"/>
      <c r="E81" s="125"/>
      <c r="F81" s="125"/>
      <c r="G81" s="125"/>
      <c r="H81" s="125"/>
      <c r="I81" s="125"/>
      <c r="J81" s="5"/>
      <c r="K81" s="5"/>
      <c r="L81" s="5"/>
      <c r="M81" s="5"/>
    </row>
    <row r="82" spans="1:13" ht="19.5" thickBot="1" x14ac:dyDescent="0.45">
      <c r="A82" s="163"/>
      <c r="B82" s="164"/>
      <c r="C82" s="126" t="str">
        <f>IF(A82&lt;&gt;"",IFERROR(VLOOKUP(A82,'2_評価基準シート'!$C$6:$G$47,2,FALSE),VLOOKUP(A82,'2_評価基準シート'!$I$6:$J$47,2,FALSE)),"")</f>
        <v/>
      </c>
      <c r="D82" s="125"/>
      <c r="E82" s="125"/>
      <c r="F82" s="125"/>
      <c r="G82" s="125"/>
      <c r="H82" s="125"/>
      <c r="I82" s="125"/>
      <c r="J82" s="5"/>
      <c r="K82" s="5"/>
      <c r="L82" s="5"/>
      <c r="M82" s="5"/>
    </row>
    <row r="83" spans="1:13" ht="19.5" thickBot="1" x14ac:dyDescent="0.45">
      <c r="A83" s="163"/>
      <c r="B83" s="164"/>
      <c r="C83" s="126" t="str">
        <f>IF(A83&lt;&gt;"",IFERROR(VLOOKUP(A83,'2_評価基準シート'!$C$6:$G$47,2,FALSE),VLOOKUP(A83,'2_評価基準シート'!$I$6:$J$47,2,FALSE)),"")</f>
        <v/>
      </c>
      <c r="D83" s="125"/>
      <c r="E83" s="125"/>
      <c r="F83" s="125"/>
      <c r="G83" s="125"/>
      <c r="H83" s="125"/>
      <c r="I83" s="125"/>
      <c r="J83" s="5"/>
      <c r="K83" s="5"/>
      <c r="L83" s="5"/>
      <c r="M83" s="5"/>
    </row>
    <row r="84" spans="1:13" x14ac:dyDescent="0.4">
      <c r="A84" s="11"/>
      <c r="B84" s="11"/>
      <c r="C84" s="11"/>
      <c r="D84" s="11"/>
      <c r="E84" s="11"/>
      <c r="F84" s="11"/>
      <c r="G84" s="11"/>
      <c r="H84" s="11"/>
      <c r="I84" s="11"/>
      <c r="J84" s="5"/>
      <c r="K84" s="5"/>
      <c r="L84" s="5"/>
      <c r="M84" s="5"/>
    </row>
    <row r="85" spans="1:13" ht="19.5" thickBot="1" x14ac:dyDescent="0.45">
      <c r="A85" s="28" t="s">
        <v>8</v>
      </c>
      <c r="B85" s="18"/>
    </row>
    <row r="86" spans="1:13" x14ac:dyDescent="0.4">
      <c r="A86" s="179"/>
      <c r="B86" s="180"/>
      <c r="C86" s="180"/>
      <c r="D86" s="180"/>
      <c r="E86" s="180"/>
      <c r="F86" s="180"/>
      <c r="G86" s="180"/>
      <c r="H86" s="180"/>
      <c r="I86" s="181"/>
    </row>
    <row r="87" spans="1:13" x14ac:dyDescent="0.4">
      <c r="A87" s="182"/>
      <c r="B87" s="183"/>
      <c r="C87" s="183"/>
      <c r="D87" s="183"/>
      <c r="E87" s="183"/>
      <c r="F87" s="183"/>
      <c r="G87" s="183"/>
      <c r="H87" s="183"/>
      <c r="I87" s="184"/>
    </row>
    <row r="88" spans="1:13" ht="19.5" thickBot="1" x14ac:dyDescent="0.45">
      <c r="A88" s="185"/>
      <c r="B88" s="186"/>
      <c r="C88" s="186"/>
      <c r="D88" s="186"/>
      <c r="E88" s="186"/>
      <c r="F88" s="186"/>
      <c r="G88" s="186"/>
      <c r="H88" s="186"/>
      <c r="I88" s="187"/>
    </row>
    <row r="89" spans="1:13" ht="19.5" thickBot="1" x14ac:dyDescent="0.45">
      <c r="A89" s="6" t="s">
        <v>288</v>
      </c>
      <c r="B89" s="6"/>
      <c r="C89" s="6"/>
      <c r="D89" s="6"/>
      <c r="E89" s="6"/>
      <c r="F89" s="6"/>
      <c r="G89" s="6"/>
      <c r="H89" s="6"/>
      <c r="J89" s="5"/>
      <c r="K89" s="5"/>
      <c r="L89" s="5"/>
      <c r="M89" s="5"/>
    </row>
    <row r="90" spans="1:13" ht="19.5" thickBot="1" x14ac:dyDescent="0.45">
      <c r="A90" s="163"/>
      <c r="B90" s="164"/>
      <c r="C90" s="126" t="str">
        <f>IF(A90&lt;&gt;"",IFERROR(VLOOKUP(A90,'2_評価基準シート'!$C$6:$G$47,2,FALSE),VLOOKUP(A90,'2_評価基準シート'!$I$6:$J$47,2,FALSE)),"")</f>
        <v/>
      </c>
      <c r="D90" s="125"/>
      <c r="E90" s="125"/>
      <c r="F90" s="125"/>
      <c r="G90" s="125"/>
      <c r="H90" s="125"/>
      <c r="I90" s="125"/>
      <c r="J90" s="5"/>
      <c r="K90" s="5"/>
      <c r="L90" s="5"/>
      <c r="M90" s="5"/>
    </row>
    <row r="91" spans="1:13" ht="19.5" thickBot="1" x14ac:dyDescent="0.45">
      <c r="A91" s="163"/>
      <c r="B91" s="164"/>
      <c r="C91" s="126" t="str">
        <f>IF(A91&lt;&gt;"",IFERROR(VLOOKUP(A91,'2_評価基準シート'!$C$6:$G$47,2,FALSE),VLOOKUP(A91,'2_評価基準シート'!$I$6:$J$47,2,FALSE)),"")</f>
        <v/>
      </c>
      <c r="D91" s="125"/>
      <c r="E91" s="125"/>
      <c r="F91" s="125"/>
      <c r="G91" s="125"/>
      <c r="H91" s="125"/>
      <c r="I91" s="125"/>
      <c r="J91" s="5"/>
      <c r="K91" s="5"/>
      <c r="L91" s="5"/>
      <c r="M91" s="5"/>
    </row>
    <row r="92" spans="1:13" ht="19.5" thickBot="1" x14ac:dyDescent="0.45">
      <c r="A92" s="163"/>
      <c r="B92" s="164"/>
      <c r="C92" s="126" t="str">
        <f>IF(A92&lt;&gt;"",IFERROR(VLOOKUP(A92,'2_評価基準シート'!$C$6:$G$47,2,FALSE),VLOOKUP(A92,'2_評価基準シート'!$I$6:$J$47,2,FALSE)),"")</f>
        <v/>
      </c>
      <c r="D92" s="125"/>
      <c r="E92" s="125"/>
      <c r="F92" s="125"/>
      <c r="G92" s="125"/>
      <c r="H92" s="125"/>
      <c r="I92" s="125"/>
      <c r="J92" s="5"/>
      <c r="K92" s="5"/>
      <c r="L92" s="5"/>
      <c r="M92" s="5"/>
    </row>
    <row r="94" spans="1:13" ht="19.5" thickBot="1" x14ac:dyDescent="0.45">
      <c r="A94" s="28" t="s">
        <v>9</v>
      </c>
      <c r="B94" s="18"/>
    </row>
    <row r="95" spans="1:13" x14ac:dyDescent="0.4">
      <c r="A95" s="179"/>
      <c r="B95" s="180"/>
      <c r="C95" s="180"/>
      <c r="D95" s="180"/>
      <c r="E95" s="180"/>
      <c r="F95" s="180"/>
      <c r="G95" s="180"/>
      <c r="H95" s="180"/>
      <c r="I95" s="181"/>
    </row>
    <row r="96" spans="1:13" x14ac:dyDescent="0.4">
      <c r="A96" s="182"/>
      <c r="B96" s="183"/>
      <c r="C96" s="183"/>
      <c r="D96" s="183"/>
      <c r="E96" s="183"/>
      <c r="F96" s="183"/>
      <c r="G96" s="183"/>
      <c r="H96" s="183"/>
      <c r="I96" s="184"/>
    </row>
    <row r="97" spans="1:13" ht="19.5" thickBot="1" x14ac:dyDescent="0.45">
      <c r="A97" s="185"/>
      <c r="B97" s="186"/>
      <c r="C97" s="186"/>
      <c r="D97" s="186"/>
      <c r="E97" s="186"/>
      <c r="F97" s="186"/>
      <c r="G97" s="186"/>
      <c r="H97" s="186"/>
      <c r="I97" s="187"/>
    </row>
    <row r="98" spans="1:13" ht="19.5" thickBot="1" x14ac:dyDescent="0.45">
      <c r="A98" s="6" t="s">
        <v>288</v>
      </c>
      <c r="B98" s="6"/>
      <c r="C98" s="6"/>
      <c r="D98" s="6"/>
      <c r="E98" s="6"/>
      <c r="F98" s="6"/>
      <c r="G98" s="6"/>
      <c r="H98" s="6"/>
      <c r="J98" s="5"/>
      <c r="K98" s="5"/>
      <c r="L98" s="5"/>
      <c r="M98" s="5"/>
    </row>
    <row r="99" spans="1:13" ht="19.5" thickBot="1" x14ac:dyDescent="0.45">
      <c r="A99" s="163"/>
      <c r="B99" s="164"/>
      <c r="C99" s="126" t="str">
        <f>IF(A99&lt;&gt;"",IFERROR(VLOOKUP(A99,'2_評価基準シート'!$C$6:$G$47,2,FALSE),VLOOKUP(A99,'2_評価基準シート'!$I$6:$J$47,2,FALSE)),"")</f>
        <v/>
      </c>
      <c r="D99" s="125"/>
      <c r="E99" s="125"/>
      <c r="F99" s="125"/>
      <c r="G99" s="125"/>
      <c r="H99" s="125"/>
      <c r="I99" s="125"/>
      <c r="J99" s="5"/>
      <c r="K99" s="5"/>
      <c r="L99" s="5"/>
      <c r="M99" s="5"/>
    </row>
    <row r="100" spans="1:13" ht="19.5" thickBot="1" x14ac:dyDescent="0.45">
      <c r="A100" s="163"/>
      <c r="B100" s="164"/>
      <c r="C100" s="126" t="str">
        <f>IF(A100&lt;&gt;"",IFERROR(VLOOKUP(A100,'2_評価基準シート'!$C$6:$G$47,2,FALSE),VLOOKUP(A100,'2_評価基準シート'!$I$6:$J$47,2,FALSE)),"")</f>
        <v/>
      </c>
      <c r="D100" s="125"/>
      <c r="E100" s="125"/>
      <c r="F100" s="125"/>
      <c r="G100" s="125"/>
      <c r="H100" s="125"/>
      <c r="I100" s="125"/>
      <c r="J100" s="5"/>
      <c r="K100" s="5"/>
      <c r="L100" s="5"/>
      <c r="M100" s="5"/>
    </row>
    <row r="101" spans="1:13" ht="19.5" thickBot="1" x14ac:dyDescent="0.45">
      <c r="A101" s="163"/>
      <c r="B101" s="164"/>
      <c r="C101" s="126" t="str">
        <f>IF(A101&lt;&gt;"",IFERROR(VLOOKUP(A101,'2_評価基準シート'!$C$6:$G$47,2,FALSE),VLOOKUP(A101,'2_評価基準シート'!$I$6:$J$47,2,FALSE)),"")</f>
        <v/>
      </c>
      <c r="D101" s="125"/>
      <c r="E101" s="125"/>
      <c r="F101" s="125"/>
      <c r="G101" s="125"/>
      <c r="H101" s="125"/>
      <c r="I101" s="125"/>
      <c r="J101" s="5"/>
      <c r="K101" s="5"/>
      <c r="L101" s="5"/>
      <c r="M101" s="5"/>
    </row>
    <row r="103" spans="1:13" ht="19.5" thickBot="1" x14ac:dyDescent="0.45">
      <c r="A103" s="28" t="s">
        <v>114</v>
      </c>
      <c r="B103" s="18"/>
    </row>
    <row r="104" spans="1:13" x14ac:dyDescent="0.4">
      <c r="A104" s="179"/>
      <c r="B104" s="180"/>
      <c r="C104" s="180"/>
      <c r="D104" s="180"/>
      <c r="E104" s="180"/>
      <c r="F104" s="180"/>
      <c r="G104" s="180"/>
      <c r="H104" s="180"/>
      <c r="I104" s="181"/>
    </row>
    <row r="105" spans="1:13" x14ac:dyDescent="0.4">
      <c r="A105" s="182"/>
      <c r="B105" s="183"/>
      <c r="C105" s="183"/>
      <c r="D105" s="183"/>
      <c r="E105" s="183"/>
      <c r="F105" s="183"/>
      <c r="G105" s="183"/>
      <c r="H105" s="183"/>
      <c r="I105" s="184"/>
    </row>
    <row r="106" spans="1:13" ht="19.5" thickBot="1" x14ac:dyDescent="0.45">
      <c r="A106" s="185"/>
      <c r="B106" s="186"/>
      <c r="C106" s="186"/>
      <c r="D106" s="186"/>
      <c r="E106" s="186"/>
      <c r="F106" s="186"/>
      <c r="G106" s="186"/>
      <c r="H106" s="186"/>
      <c r="I106" s="187"/>
    </row>
    <row r="107" spans="1:13" ht="19.5" thickBot="1" x14ac:dyDescent="0.45">
      <c r="A107" s="6" t="s">
        <v>288</v>
      </c>
      <c r="B107" s="6"/>
      <c r="C107" s="6"/>
      <c r="D107" s="6"/>
      <c r="E107" s="6"/>
      <c r="F107" s="6"/>
      <c r="G107" s="6"/>
      <c r="H107" s="6"/>
      <c r="J107" s="5"/>
      <c r="K107" s="5"/>
      <c r="L107" s="5"/>
      <c r="M107" s="5"/>
    </row>
    <row r="108" spans="1:13" ht="19.5" thickBot="1" x14ac:dyDescent="0.45">
      <c r="A108" s="163"/>
      <c r="B108" s="164"/>
      <c r="C108" s="126" t="str">
        <f>IF(A108&lt;&gt;"",IFERROR(VLOOKUP(A108,'2_評価基準シート'!$C$6:$G$47,2,FALSE),VLOOKUP(A108,'2_評価基準シート'!$I$6:$J$47,2,FALSE)),"")</f>
        <v/>
      </c>
      <c r="D108" s="125"/>
      <c r="E108" s="125"/>
      <c r="F108" s="125"/>
      <c r="G108" s="125"/>
      <c r="H108" s="125"/>
      <c r="I108" s="125"/>
      <c r="J108" s="5"/>
      <c r="K108" s="5"/>
      <c r="L108" s="5"/>
      <c r="M108" s="5"/>
    </row>
    <row r="109" spans="1:13" ht="19.5" thickBot="1" x14ac:dyDescent="0.45">
      <c r="A109" s="163"/>
      <c r="B109" s="164"/>
      <c r="C109" s="126" t="str">
        <f>IF(A109&lt;&gt;"",IFERROR(VLOOKUP(A109,'2_評価基準シート'!$C$6:$G$47,2,FALSE),VLOOKUP(A109,'2_評価基準シート'!$I$6:$J$47,2,FALSE)),"")</f>
        <v/>
      </c>
      <c r="D109" s="125"/>
      <c r="E109" s="125"/>
      <c r="F109" s="125"/>
      <c r="G109" s="125"/>
      <c r="H109" s="125"/>
      <c r="I109" s="125"/>
      <c r="J109" s="5"/>
      <c r="K109" s="5"/>
      <c r="L109" s="5"/>
      <c r="M109" s="5"/>
    </row>
    <row r="110" spans="1:13" ht="19.5" thickBot="1" x14ac:dyDescent="0.45">
      <c r="A110" s="163"/>
      <c r="B110" s="164"/>
      <c r="C110" s="126" t="str">
        <f>IF(A110&lt;&gt;"",IFERROR(VLOOKUP(A110,'2_評価基準シート'!$C$6:$G$47,2,FALSE),VLOOKUP(A110,'2_評価基準シート'!$I$6:$J$47,2,FALSE)),"")</f>
        <v/>
      </c>
      <c r="D110" s="125"/>
      <c r="E110" s="125"/>
      <c r="F110" s="125"/>
      <c r="G110" s="125"/>
      <c r="H110" s="125"/>
      <c r="I110" s="125"/>
      <c r="J110" s="5"/>
      <c r="K110" s="5"/>
      <c r="L110" s="5"/>
      <c r="M110" s="5"/>
    </row>
    <row r="111" spans="1:13" x14ac:dyDescent="0.4">
      <c r="A111" s="127"/>
      <c r="B111" s="127"/>
      <c r="C111" s="127"/>
      <c r="D111" s="125"/>
      <c r="E111" s="125"/>
      <c r="F111" s="125"/>
      <c r="G111" s="125"/>
      <c r="H111" s="125"/>
      <c r="I111" s="125"/>
      <c r="J111" s="5"/>
      <c r="K111" s="5"/>
      <c r="L111" s="5"/>
      <c r="M111" s="5"/>
    </row>
    <row r="113" spans="1:13" x14ac:dyDescent="0.4">
      <c r="A113" s="23" t="s">
        <v>10</v>
      </c>
      <c r="B113" s="23"/>
      <c r="C113" s="24"/>
      <c r="D113" s="24"/>
      <c r="E113" s="24"/>
      <c r="F113" s="24"/>
      <c r="G113" s="24"/>
      <c r="H113" s="24"/>
      <c r="I113" s="24"/>
    </row>
    <row r="114" spans="1:13" x14ac:dyDescent="0.4">
      <c r="A114" s="17"/>
      <c r="B114" s="17"/>
    </row>
    <row r="115" spans="1:13" ht="19.5" thickBot="1" x14ac:dyDescent="0.45">
      <c r="A115" s="28" t="s">
        <v>11</v>
      </c>
      <c r="B115" s="18"/>
    </row>
    <row r="116" spans="1:13" x14ac:dyDescent="0.4">
      <c r="A116" s="249"/>
      <c r="B116" s="250"/>
      <c r="C116" s="250"/>
      <c r="D116" s="250"/>
      <c r="E116" s="250"/>
      <c r="F116" s="250"/>
      <c r="G116" s="250"/>
      <c r="H116" s="250"/>
      <c r="I116" s="251"/>
    </row>
    <row r="117" spans="1:13" x14ac:dyDescent="0.4">
      <c r="A117" s="252"/>
      <c r="B117" s="253"/>
      <c r="C117" s="253"/>
      <c r="D117" s="253"/>
      <c r="E117" s="253"/>
      <c r="F117" s="253"/>
      <c r="G117" s="253"/>
      <c r="H117" s="253"/>
      <c r="I117" s="254"/>
    </row>
    <row r="118" spans="1:13" ht="19.5" thickBot="1" x14ac:dyDescent="0.45">
      <c r="A118" s="255"/>
      <c r="B118" s="256"/>
      <c r="C118" s="256"/>
      <c r="D118" s="256"/>
      <c r="E118" s="256"/>
      <c r="F118" s="256"/>
      <c r="G118" s="256"/>
      <c r="H118" s="256"/>
      <c r="I118" s="257"/>
    </row>
    <row r="119" spans="1:13" ht="19.5" thickBot="1" x14ac:dyDescent="0.45">
      <c r="A119" s="6" t="s">
        <v>288</v>
      </c>
      <c r="B119" s="6"/>
      <c r="C119" s="6"/>
      <c r="D119" s="6"/>
      <c r="E119" s="6"/>
      <c r="F119" s="6"/>
      <c r="G119" s="6"/>
      <c r="H119" s="6"/>
      <c r="J119" s="5"/>
      <c r="K119" s="5"/>
      <c r="L119" s="5"/>
      <c r="M119" s="5"/>
    </row>
    <row r="120" spans="1:13" ht="19.5" thickBot="1" x14ac:dyDescent="0.45">
      <c r="A120" s="152"/>
      <c r="B120" s="153"/>
      <c r="C120" s="126" t="str">
        <f>IF(A120&lt;&gt;"",IFERROR(VLOOKUP(A120,'2_評価基準シート'!$C$6:$G$47,2,FALSE),VLOOKUP(A120,'2_評価基準シート'!$I$6:$J$47,2,FALSE)),"")</f>
        <v/>
      </c>
      <c r="D120" s="125"/>
      <c r="E120" s="125"/>
      <c r="F120" s="125"/>
      <c r="G120" s="125"/>
      <c r="H120" s="125"/>
      <c r="I120" s="125"/>
      <c r="J120" s="5"/>
      <c r="K120" s="5"/>
      <c r="L120" s="5"/>
      <c r="M120" s="5"/>
    </row>
    <row r="121" spans="1:13" ht="19.5" thickBot="1" x14ac:dyDescent="0.45">
      <c r="A121" s="152"/>
      <c r="B121" s="153"/>
      <c r="C121" s="126" t="str">
        <f>IF(A121&lt;&gt;"",IFERROR(VLOOKUP(A121,'2_評価基準シート'!$C$6:$G$47,2,FALSE),VLOOKUP(A121,'2_評価基準シート'!$I$6:$J$47,2,FALSE)),"")</f>
        <v/>
      </c>
      <c r="D121" s="125"/>
      <c r="E121" s="125"/>
      <c r="F121" s="125"/>
      <c r="G121" s="125"/>
      <c r="H121" s="125"/>
      <c r="I121" s="125"/>
      <c r="J121" s="5"/>
      <c r="K121" s="5"/>
      <c r="L121" s="5"/>
      <c r="M121" s="5"/>
    </row>
    <row r="122" spans="1:13" ht="19.5" thickBot="1" x14ac:dyDescent="0.45">
      <c r="A122" s="152"/>
      <c r="B122" s="153"/>
      <c r="C122" s="126" t="str">
        <f>IF(A122&lt;&gt;"",IFERROR(VLOOKUP(A122,'2_評価基準シート'!$C$6:$G$47,2,FALSE),VLOOKUP(A122,'2_評価基準シート'!$I$6:$J$47,2,FALSE)),"")</f>
        <v/>
      </c>
      <c r="D122" s="125"/>
      <c r="E122" s="125"/>
      <c r="F122" s="125"/>
      <c r="G122" s="125"/>
      <c r="H122" s="125"/>
      <c r="I122" s="125"/>
      <c r="J122" s="5"/>
      <c r="K122" s="5"/>
      <c r="L122" s="5"/>
      <c r="M122" s="5"/>
    </row>
    <row r="124" spans="1:13" ht="19.5" thickBot="1" x14ac:dyDescent="0.45">
      <c r="A124" s="28" t="s">
        <v>12</v>
      </c>
      <c r="B124" s="18"/>
    </row>
    <row r="125" spans="1:13" x14ac:dyDescent="0.4">
      <c r="A125" s="249"/>
      <c r="B125" s="250"/>
      <c r="C125" s="250"/>
      <c r="D125" s="250"/>
      <c r="E125" s="250"/>
      <c r="F125" s="250"/>
      <c r="G125" s="250"/>
      <c r="H125" s="250"/>
      <c r="I125" s="251"/>
    </row>
    <row r="126" spans="1:13" x14ac:dyDescent="0.4">
      <c r="A126" s="252"/>
      <c r="B126" s="253"/>
      <c r="C126" s="253"/>
      <c r="D126" s="253"/>
      <c r="E126" s="253"/>
      <c r="F126" s="253"/>
      <c r="G126" s="253"/>
      <c r="H126" s="253"/>
      <c r="I126" s="254"/>
    </row>
    <row r="127" spans="1:13" ht="19.5" thickBot="1" x14ac:dyDescent="0.45">
      <c r="A127" s="255"/>
      <c r="B127" s="256"/>
      <c r="C127" s="256"/>
      <c r="D127" s="256"/>
      <c r="E127" s="256"/>
      <c r="F127" s="256"/>
      <c r="G127" s="256"/>
      <c r="H127" s="256"/>
      <c r="I127" s="257"/>
    </row>
    <row r="128" spans="1:13" ht="19.5" thickBot="1" x14ac:dyDescent="0.45">
      <c r="A128" s="6" t="s">
        <v>288</v>
      </c>
      <c r="B128" s="6"/>
      <c r="C128" s="6"/>
      <c r="D128" s="6"/>
      <c r="E128" s="6"/>
      <c r="F128" s="6"/>
      <c r="G128" s="6"/>
      <c r="H128" s="6"/>
      <c r="J128" s="5"/>
      <c r="K128" s="5"/>
      <c r="L128" s="5"/>
      <c r="M128" s="5"/>
    </row>
    <row r="129" spans="1:13" ht="19.5" thickBot="1" x14ac:dyDescent="0.45">
      <c r="A129" s="152"/>
      <c r="B129" s="153"/>
      <c r="C129" s="126" t="str">
        <f>IF(A129&lt;&gt;"",IFERROR(VLOOKUP(A129,'2_評価基準シート'!$C$6:$G$47,2,FALSE),VLOOKUP(A129,'2_評価基準シート'!$I$6:$J$47,2,FALSE)),"")</f>
        <v/>
      </c>
      <c r="D129" s="125"/>
      <c r="E129" s="125"/>
      <c r="F129" s="125"/>
      <c r="G129" s="125"/>
      <c r="H129" s="125"/>
      <c r="I129" s="125"/>
      <c r="J129" s="5"/>
      <c r="K129" s="5"/>
      <c r="L129" s="5"/>
      <c r="M129" s="5"/>
    </row>
    <row r="130" spans="1:13" ht="19.5" thickBot="1" x14ac:dyDescent="0.45">
      <c r="A130" s="152"/>
      <c r="B130" s="153"/>
      <c r="C130" s="126" t="str">
        <f>IF(A130&lt;&gt;"",IFERROR(VLOOKUP(A130,'2_評価基準シート'!$C$6:$G$47,2,FALSE),VLOOKUP(A130,'2_評価基準シート'!$I$6:$J$47,2,FALSE)),"")</f>
        <v/>
      </c>
      <c r="D130" s="125"/>
      <c r="E130" s="125"/>
      <c r="F130" s="125"/>
      <c r="G130" s="125"/>
      <c r="H130" s="125"/>
      <c r="I130" s="125"/>
      <c r="J130" s="5"/>
      <c r="K130" s="5"/>
      <c r="L130" s="5"/>
      <c r="M130" s="5"/>
    </row>
    <row r="131" spans="1:13" ht="19.5" thickBot="1" x14ac:dyDescent="0.45">
      <c r="A131" s="152"/>
      <c r="B131" s="153"/>
      <c r="C131" s="126" t="str">
        <f>IF(A131&lt;&gt;"",IFERROR(VLOOKUP(A131,'2_評価基準シート'!$C$6:$G$47,2,FALSE),VLOOKUP(A131,'2_評価基準シート'!$I$6:$J$47,2,FALSE)),"")</f>
        <v/>
      </c>
      <c r="D131" s="125"/>
      <c r="E131" s="125"/>
      <c r="F131" s="125"/>
      <c r="G131" s="125"/>
      <c r="H131" s="125"/>
      <c r="I131" s="125"/>
      <c r="J131" s="5"/>
      <c r="K131" s="5"/>
      <c r="L131" s="5"/>
      <c r="M131" s="5"/>
    </row>
    <row r="133" spans="1:13" ht="19.5" thickBot="1" x14ac:dyDescent="0.45">
      <c r="A133" s="28" t="s">
        <v>13</v>
      </c>
      <c r="B133" s="18"/>
    </row>
    <row r="134" spans="1:13" x14ac:dyDescent="0.4">
      <c r="A134" s="249"/>
      <c r="B134" s="250"/>
      <c r="C134" s="250"/>
      <c r="D134" s="250"/>
      <c r="E134" s="250"/>
      <c r="F134" s="250"/>
      <c r="G134" s="250"/>
      <c r="H134" s="250"/>
      <c r="I134" s="251"/>
    </row>
    <row r="135" spans="1:13" x14ac:dyDescent="0.4">
      <c r="A135" s="252"/>
      <c r="B135" s="253"/>
      <c r="C135" s="253"/>
      <c r="D135" s="253"/>
      <c r="E135" s="253"/>
      <c r="F135" s="253"/>
      <c r="G135" s="253"/>
      <c r="H135" s="253"/>
      <c r="I135" s="254"/>
    </row>
    <row r="136" spans="1:13" ht="19.5" thickBot="1" x14ac:dyDescent="0.45">
      <c r="A136" s="255"/>
      <c r="B136" s="256"/>
      <c r="C136" s="256"/>
      <c r="D136" s="256"/>
      <c r="E136" s="256"/>
      <c r="F136" s="256"/>
      <c r="G136" s="256"/>
      <c r="H136" s="256"/>
      <c r="I136" s="257"/>
    </row>
    <row r="137" spans="1:13" ht="19.5" thickBot="1" x14ac:dyDescent="0.45">
      <c r="A137" s="6" t="s">
        <v>288</v>
      </c>
      <c r="B137" s="6"/>
      <c r="C137" s="6"/>
      <c r="D137" s="6"/>
      <c r="E137" s="6"/>
      <c r="F137" s="6"/>
      <c r="G137" s="6"/>
      <c r="H137" s="6"/>
      <c r="J137" s="5"/>
      <c r="K137" s="5"/>
      <c r="L137" s="5"/>
      <c r="M137" s="5"/>
    </row>
    <row r="138" spans="1:13" ht="19.5" thickBot="1" x14ac:dyDescent="0.45">
      <c r="A138" s="152"/>
      <c r="B138" s="153"/>
      <c r="C138" s="126" t="str">
        <f>IF(A138&lt;&gt;"",IFERROR(VLOOKUP(A138,'2_評価基準シート'!$C$6:$G$47,2,FALSE),VLOOKUP(A138,'2_評価基準シート'!$I$6:$J$47,2,FALSE)),"")</f>
        <v/>
      </c>
      <c r="D138" s="125"/>
      <c r="E138" s="125"/>
      <c r="F138" s="125"/>
      <c r="G138" s="125"/>
      <c r="H138" s="125"/>
      <c r="I138" s="125"/>
      <c r="J138" s="5"/>
      <c r="K138" s="5"/>
      <c r="L138" s="5"/>
      <c r="M138" s="5"/>
    </row>
    <row r="139" spans="1:13" ht="19.5" thickBot="1" x14ac:dyDescent="0.45">
      <c r="A139" s="152"/>
      <c r="B139" s="153"/>
      <c r="C139" s="126" t="str">
        <f>IF(A139&lt;&gt;"",IFERROR(VLOOKUP(A139,'2_評価基準シート'!$C$6:$G$47,2,FALSE),VLOOKUP(A139,'2_評価基準シート'!$I$6:$J$47,2,FALSE)),"")</f>
        <v/>
      </c>
      <c r="D139" s="125"/>
      <c r="E139" s="125"/>
      <c r="F139" s="125"/>
      <c r="G139" s="125"/>
      <c r="H139" s="125"/>
      <c r="I139" s="125"/>
      <c r="J139" s="5"/>
      <c r="K139" s="5"/>
      <c r="L139" s="5"/>
      <c r="M139" s="5"/>
    </row>
    <row r="140" spans="1:13" ht="19.5" thickBot="1" x14ac:dyDescent="0.45">
      <c r="A140" s="152"/>
      <c r="B140" s="153"/>
      <c r="C140" s="126" t="str">
        <f>IF(A140&lt;&gt;"",IFERROR(VLOOKUP(A140,'2_評価基準シート'!$C$6:$G$47,2,FALSE),VLOOKUP(A140,'2_評価基準シート'!$I$6:$J$47,2,FALSE)),"")</f>
        <v/>
      </c>
      <c r="D140" s="125"/>
      <c r="E140" s="125"/>
      <c r="F140" s="125"/>
      <c r="G140" s="125"/>
      <c r="H140" s="125"/>
      <c r="I140" s="125"/>
      <c r="J140" s="5"/>
      <c r="K140" s="5"/>
      <c r="L140" s="5"/>
      <c r="M140" s="5"/>
    </row>
    <row r="142" spans="1:13" ht="19.5" thickBot="1" x14ac:dyDescent="0.45">
      <c r="A142" s="28" t="s">
        <v>30</v>
      </c>
      <c r="B142" s="18"/>
    </row>
    <row r="143" spans="1:13" x14ac:dyDescent="0.4">
      <c r="A143" s="249"/>
      <c r="B143" s="250"/>
      <c r="C143" s="250"/>
      <c r="D143" s="250"/>
      <c r="E143" s="250"/>
      <c r="F143" s="250"/>
      <c r="G143" s="250"/>
      <c r="H143" s="250"/>
      <c r="I143" s="251"/>
    </row>
    <row r="144" spans="1:13" x14ac:dyDescent="0.4">
      <c r="A144" s="252"/>
      <c r="B144" s="253"/>
      <c r="C144" s="253"/>
      <c r="D144" s="253"/>
      <c r="E144" s="253"/>
      <c r="F144" s="253"/>
      <c r="G144" s="253"/>
      <c r="H144" s="253"/>
      <c r="I144" s="254"/>
    </row>
    <row r="145" spans="1:13" ht="19.5" thickBot="1" x14ac:dyDescent="0.45">
      <c r="A145" s="255"/>
      <c r="B145" s="256"/>
      <c r="C145" s="256"/>
      <c r="D145" s="256"/>
      <c r="E145" s="256"/>
      <c r="F145" s="256"/>
      <c r="G145" s="256"/>
      <c r="H145" s="256"/>
      <c r="I145" s="257"/>
    </row>
    <row r="146" spans="1:13" ht="19.5" thickBot="1" x14ac:dyDescent="0.45">
      <c r="A146" s="6" t="s">
        <v>288</v>
      </c>
      <c r="B146" s="6"/>
      <c r="C146" s="6"/>
      <c r="D146" s="6"/>
      <c r="E146" s="6"/>
      <c r="F146" s="6"/>
      <c r="G146" s="6"/>
      <c r="H146" s="6"/>
      <c r="J146" s="5"/>
      <c r="K146" s="5"/>
      <c r="L146" s="5"/>
      <c r="M146" s="5"/>
    </row>
    <row r="147" spans="1:13" ht="19.5" thickBot="1" x14ac:dyDescent="0.45">
      <c r="A147" s="152"/>
      <c r="B147" s="153"/>
      <c r="C147" s="126" t="str">
        <f>IF(A147&lt;&gt;"",IFERROR(VLOOKUP(A147,'2_評価基準シート'!$C$6:$G$47,2,FALSE),VLOOKUP(A147,'2_評価基準シート'!$I$6:$J$47,2,FALSE)),"")</f>
        <v/>
      </c>
      <c r="D147" s="125"/>
      <c r="E147" s="125"/>
      <c r="F147" s="125"/>
      <c r="G147" s="125"/>
      <c r="H147" s="125"/>
      <c r="I147" s="125"/>
      <c r="J147" s="5"/>
      <c r="K147" s="5"/>
      <c r="L147" s="5"/>
      <c r="M147" s="5"/>
    </row>
    <row r="148" spans="1:13" ht="19.5" thickBot="1" x14ac:dyDescent="0.45">
      <c r="A148" s="152"/>
      <c r="B148" s="153"/>
      <c r="C148" s="126" t="str">
        <f>IF(A148&lt;&gt;"",IFERROR(VLOOKUP(A148,'2_評価基準シート'!$C$6:$G$47,2,FALSE),VLOOKUP(A148,'2_評価基準シート'!$I$6:$J$47,2,FALSE)),"")</f>
        <v/>
      </c>
      <c r="D148" s="125"/>
      <c r="E148" s="125"/>
      <c r="F148" s="125"/>
      <c r="G148" s="125"/>
      <c r="H148" s="125"/>
      <c r="I148" s="125"/>
      <c r="J148" s="5"/>
      <c r="K148" s="5"/>
      <c r="L148" s="5"/>
      <c r="M148" s="5"/>
    </row>
    <row r="149" spans="1:13" ht="19.5" thickBot="1" x14ac:dyDescent="0.45">
      <c r="A149" s="152"/>
      <c r="B149" s="153"/>
      <c r="C149" s="126" t="str">
        <f>IF(A149&lt;&gt;"",IFERROR(VLOOKUP(A149,'2_評価基準シート'!$C$6:$G$47,2,FALSE),VLOOKUP(A149,'2_評価基準シート'!$I$6:$J$47,2,FALSE)),"")</f>
        <v/>
      </c>
      <c r="D149" s="125"/>
      <c r="E149" s="125"/>
      <c r="F149" s="125"/>
      <c r="G149" s="125"/>
      <c r="H149" s="125"/>
      <c r="I149" s="125"/>
      <c r="J149" s="5"/>
      <c r="K149" s="5"/>
      <c r="L149" s="5"/>
      <c r="M149" s="5"/>
    </row>
    <row r="151" spans="1:13" ht="19.5" thickBot="1" x14ac:dyDescent="0.45">
      <c r="A151" s="28" t="s">
        <v>14</v>
      </c>
      <c r="B151" s="18"/>
    </row>
    <row r="152" spans="1:13" x14ac:dyDescent="0.4">
      <c r="A152" s="249"/>
      <c r="B152" s="250"/>
      <c r="C152" s="250"/>
      <c r="D152" s="250"/>
      <c r="E152" s="250"/>
      <c r="F152" s="250"/>
      <c r="G152" s="250"/>
      <c r="H152" s="250"/>
      <c r="I152" s="251"/>
    </row>
    <row r="153" spans="1:13" x14ac:dyDescent="0.4">
      <c r="A153" s="252"/>
      <c r="B153" s="253"/>
      <c r="C153" s="253"/>
      <c r="D153" s="253"/>
      <c r="E153" s="253"/>
      <c r="F153" s="253"/>
      <c r="G153" s="253"/>
      <c r="H153" s="253"/>
      <c r="I153" s="254"/>
    </row>
    <row r="154" spans="1:13" ht="19.5" thickBot="1" x14ac:dyDescent="0.45">
      <c r="A154" s="255"/>
      <c r="B154" s="256"/>
      <c r="C154" s="256"/>
      <c r="D154" s="256"/>
      <c r="E154" s="256"/>
      <c r="F154" s="256"/>
      <c r="G154" s="256"/>
      <c r="H154" s="256"/>
      <c r="I154" s="257"/>
    </row>
    <row r="155" spans="1:13" ht="19.5" thickBot="1" x14ac:dyDescent="0.45">
      <c r="A155" s="6" t="s">
        <v>288</v>
      </c>
      <c r="B155" s="6"/>
      <c r="C155" s="6"/>
      <c r="D155" s="6"/>
      <c r="E155" s="6"/>
      <c r="F155" s="6"/>
      <c r="G155" s="6"/>
      <c r="H155" s="6"/>
      <c r="J155" s="5"/>
      <c r="K155" s="5"/>
      <c r="L155" s="5"/>
      <c r="M155" s="5"/>
    </row>
    <row r="156" spans="1:13" ht="19.5" thickBot="1" x14ac:dyDescent="0.45">
      <c r="A156" s="152"/>
      <c r="B156" s="153"/>
      <c r="C156" s="126" t="str">
        <f>IF(A156&lt;&gt;"",IFERROR(VLOOKUP(A156,'2_評価基準シート'!$C$6:$G$47,2,FALSE),VLOOKUP(A156,'2_評価基準シート'!$I$6:$J$47,2,FALSE)),"")</f>
        <v/>
      </c>
      <c r="D156" s="125"/>
      <c r="E156" s="125"/>
      <c r="F156" s="125"/>
      <c r="G156" s="125"/>
      <c r="H156" s="125"/>
      <c r="I156" s="125"/>
      <c r="J156" s="5"/>
      <c r="K156" s="5"/>
      <c r="L156" s="5"/>
      <c r="M156" s="5"/>
    </row>
    <row r="157" spans="1:13" ht="19.5" thickBot="1" x14ac:dyDescent="0.45">
      <c r="A157" s="152"/>
      <c r="B157" s="153"/>
      <c r="C157" s="126" t="str">
        <f>IF(A157&lt;&gt;"",IFERROR(VLOOKUP(A157,'2_評価基準シート'!$C$6:$G$47,2,FALSE),VLOOKUP(A157,'2_評価基準シート'!$I$6:$J$47,2,FALSE)),"")</f>
        <v/>
      </c>
      <c r="D157" s="125"/>
      <c r="E157" s="125"/>
      <c r="F157" s="125"/>
      <c r="G157" s="125"/>
      <c r="H157" s="125"/>
      <c r="I157" s="125"/>
      <c r="J157" s="5"/>
      <c r="K157" s="5"/>
      <c r="L157" s="5"/>
      <c r="M157" s="5"/>
    </row>
    <row r="158" spans="1:13" ht="19.5" thickBot="1" x14ac:dyDescent="0.45">
      <c r="A158" s="152"/>
      <c r="B158" s="153"/>
      <c r="C158" s="126" t="str">
        <f>IF(A158&lt;&gt;"",IFERROR(VLOOKUP(A158,'2_評価基準シート'!$C$6:$G$47,2,FALSE),VLOOKUP(A158,'2_評価基準シート'!$I$6:$J$47,2,FALSE)),"")</f>
        <v/>
      </c>
      <c r="D158" s="125"/>
      <c r="E158" s="125"/>
      <c r="F158" s="125"/>
      <c r="G158" s="125"/>
      <c r="H158" s="125"/>
      <c r="I158" s="125"/>
      <c r="J158" s="5"/>
      <c r="K158" s="5"/>
      <c r="L158" s="5"/>
      <c r="M158" s="5"/>
    </row>
    <row r="160" spans="1:13" ht="19.5" thickBot="1" x14ac:dyDescent="0.45">
      <c r="A160" s="28" t="s">
        <v>15</v>
      </c>
      <c r="B160" s="18"/>
    </row>
    <row r="161" spans="1:13" x14ac:dyDescent="0.4">
      <c r="A161" s="249"/>
      <c r="B161" s="250"/>
      <c r="C161" s="250"/>
      <c r="D161" s="250"/>
      <c r="E161" s="250"/>
      <c r="F161" s="250"/>
      <c r="G161" s="250"/>
      <c r="H161" s="250"/>
      <c r="I161" s="251"/>
    </row>
    <row r="162" spans="1:13" x14ac:dyDescent="0.4">
      <c r="A162" s="252"/>
      <c r="B162" s="253"/>
      <c r="C162" s="253"/>
      <c r="D162" s="253"/>
      <c r="E162" s="253"/>
      <c r="F162" s="253"/>
      <c r="G162" s="253"/>
      <c r="H162" s="253"/>
      <c r="I162" s="254"/>
    </row>
    <row r="163" spans="1:13" ht="19.5" thickBot="1" x14ac:dyDescent="0.45">
      <c r="A163" s="255"/>
      <c r="B163" s="256"/>
      <c r="C163" s="256"/>
      <c r="D163" s="256"/>
      <c r="E163" s="256"/>
      <c r="F163" s="256"/>
      <c r="G163" s="256"/>
      <c r="H163" s="256"/>
      <c r="I163" s="257"/>
    </row>
    <row r="164" spans="1:13" ht="19.5" thickBot="1" x14ac:dyDescent="0.45">
      <c r="A164" s="6" t="s">
        <v>288</v>
      </c>
      <c r="B164" s="6"/>
      <c r="C164" s="6"/>
      <c r="D164" s="6"/>
      <c r="E164" s="6"/>
      <c r="F164" s="6"/>
      <c r="G164" s="6"/>
      <c r="H164" s="6"/>
      <c r="J164" s="5"/>
      <c r="K164" s="5"/>
      <c r="L164" s="5"/>
      <c r="M164" s="5"/>
    </row>
    <row r="165" spans="1:13" ht="19.5" thickBot="1" x14ac:dyDescent="0.45">
      <c r="A165" s="152"/>
      <c r="B165" s="153"/>
      <c r="C165" s="126" t="str">
        <f>IF(A165&lt;&gt;"",IFERROR(VLOOKUP(A165,'2_評価基準シート'!$C$6:$G$47,2,FALSE),VLOOKUP(A165,'2_評価基準シート'!$I$6:$J$47,2,FALSE)),"")</f>
        <v/>
      </c>
      <c r="D165" s="125"/>
      <c r="E165" s="125"/>
      <c r="F165" s="125"/>
      <c r="G165" s="125"/>
      <c r="H165" s="125"/>
      <c r="I165" s="125"/>
      <c r="J165" s="5"/>
      <c r="K165" s="5"/>
      <c r="L165" s="5"/>
      <c r="M165" s="5"/>
    </row>
    <row r="166" spans="1:13" ht="19.5" thickBot="1" x14ac:dyDescent="0.45">
      <c r="A166" s="152"/>
      <c r="B166" s="153"/>
      <c r="C166" s="126" t="str">
        <f>IF(A166&lt;&gt;"",IFERROR(VLOOKUP(A166,'2_評価基準シート'!$C$6:$G$47,2,FALSE),VLOOKUP(A166,'2_評価基準シート'!$I$6:$J$47,2,FALSE)),"")</f>
        <v/>
      </c>
      <c r="D166" s="125"/>
      <c r="E166" s="125"/>
      <c r="F166" s="125"/>
      <c r="G166" s="125"/>
      <c r="H166" s="125"/>
      <c r="I166" s="125"/>
      <c r="J166" s="5"/>
      <c r="K166" s="5"/>
      <c r="L166" s="5"/>
      <c r="M166" s="5"/>
    </row>
    <row r="167" spans="1:13" ht="19.5" thickBot="1" x14ac:dyDescent="0.45">
      <c r="A167" s="152"/>
      <c r="B167" s="153"/>
      <c r="C167" s="126" t="str">
        <f>IF(A167&lt;&gt;"",IFERROR(VLOOKUP(A167,'2_評価基準シート'!$C$6:$G$47,2,FALSE),VLOOKUP(A167,'2_評価基準シート'!$I$6:$J$47,2,FALSE)),"")</f>
        <v/>
      </c>
      <c r="D167" s="125"/>
      <c r="E167" s="125"/>
      <c r="F167" s="125"/>
      <c r="G167" s="125"/>
      <c r="H167" s="125"/>
      <c r="I167" s="125"/>
      <c r="J167" s="5"/>
      <c r="K167" s="5"/>
      <c r="L167" s="5"/>
      <c r="M167" s="5"/>
    </row>
    <row r="169" spans="1:13" ht="19.5" thickBot="1" x14ac:dyDescent="0.45">
      <c r="A169" s="28" t="s">
        <v>281</v>
      </c>
      <c r="B169" s="18"/>
    </row>
    <row r="170" spans="1:13" x14ac:dyDescent="0.4">
      <c r="A170" s="249"/>
      <c r="B170" s="250"/>
      <c r="C170" s="250"/>
      <c r="D170" s="250"/>
      <c r="E170" s="250"/>
      <c r="F170" s="250"/>
      <c r="G170" s="250"/>
      <c r="H170" s="250"/>
      <c r="I170" s="251"/>
    </row>
    <row r="171" spans="1:13" x14ac:dyDescent="0.4">
      <c r="A171" s="252"/>
      <c r="B171" s="253"/>
      <c r="C171" s="253"/>
      <c r="D171" s="253"/>
      <c r="E171" s="253"/>
      <c r="F171" s="253"/>
      <c r="G171" s="253"/>
      <c r="H171" s="253"/>
      <c r="I171" s="254"/>
    </row>
    <row r="172" spans="1:13" ht="19.5" thickBot="1" x14ac:dyDescent="0.45">
      <c r="A172" s="255"/>
      <c r="B172" s="256"/>
      <c r="C172" s="256"/>
      <c r="D172" s="256"/>
      <c r="E172" s="256"/>
      <c r="F172" s="256"/>
      <c r="G172" s="256"/>
      <c r="H172" s="256"/>
      <c r="I172" s="257"/>
    </row>
    <row r="173" spans="1:13" ht="19.5" thickBot="1" x14ac:dyDescent="0.45">
      <c r="A173" s="6" t="s">
        <v>288</v>
      </c>
      <c r="B173" s="6"/>
      <c r="C173" s="6"/>
      <c r="D173" s="6"/>
      <c r="E173" s="6"/>
      <c r="F173" s="6"/>
      <c r="G173" s="6"/>
      <c r="H173" s="6"/>
      <c r="J173" s="5"/>
      <c r="K173" s="5"/>
      <c r="L173" s="5"/>
      <c r="M173" s="5"/>
    </row>
    <row r="174" spans="1:13" ht="19.5" thickBot="1" x14ac:dyDescent="0.45">
      <c r="A174" s="152"/>
      <c r="B174" s="153"/>
      <c r="C174" s="126" t="str">
        <f>IF(A174&lt;&gt;"",IFERROR(VLOOKUP(A174,'2_評価基準シート'!$C$6:$G$47,2,FALSE),VLOOKUP(A174,'2_評価基準シート'!$I$6:$J$47,2,FALSE)),"")</f>
        <v/>
      </c>
      <c r="D174" s="125"/>
      <c r="E174" s="125"/>
      <c r="F174" s="125"/>
      <c r="G174" s="125"/>
      <c r="H174" s="125"/>
      <c r="I174" s="125"/>
      <c r="J174" s="5"/>
      <c r="K174" s="5"/>
      <c r="L174" s="5"/>
      <c r="M174" s="5"/>
    </row>
    <row r="175" spans="1:13" ht="19.5" thickBot="1" x14ac:dyDescent="0.45">
      <c r="A175" s="152"/>
      <c r="B175" s="153"/>
      <c r="C175" s="126" t="str">
        <f>IF(A175&lt;&gt;"",IFERROR(VLOOKUP(A175,'2_評価基準シート'!$C$6:$G$47,2,FALSE),VLOOKUP(A175,'2_評価基準シート'!$I$6:$J$47,2,FALSE)),"")</f>
        <v/>
      </c>
      <c r="D175" s="125"/>
      <c r="E175" s="125"/>
      <c r="F175" s="125"/>
      <c r="G175" s="125"/>
      <c r="H175" s="125"/>
      <c r="I175" s="125"/>
      <c r="J175" s="5"/>
      <c r="K175" s="5"/>
      <c r="L175" s="5"/>
      <c r="M175" s="5"/>
    </row>
    <row r="176" spans="1:13" ht="19.5" thickBot="1" x14ac:dyDescent="0.45">
      <c r="A176" s="152"/>
      <c r="B176" s="153"/>
      <c r="C176" s="126" t="str">
        <f>IF(A176&lt;&gt;"",IFERROR(VLOOKUP(A176,'2_評価基準シート'!$C$6:$G$47,2,FALSE),VLOOKUP(A176,'2_評価基準シート'!$I$6:$J$47,2,FALSE)),"")</f>
        <v/>
      </c>
      <c r="D176" s="125"/>
      <c r="E176" s="125"/>
      <c r="F176" s="125"/>
      <c r="G176" s="125"/>
      <c r="H176" s="125"/>
      <c r="I176" s="125"/>
      <c r="J176" s="5"/>
      <c r="K176" s="5"/>
      <c r="L176" s="5"/>
      <c r="M176" s="5"/>
    </row>
    <row r="178" spans="1:13" ht="19.5" thickBot="1" x14ac:dyDescent="0.45">
      <c r="A178" s="28" t="s">
        <v>16</v>
      </c>
      <c r="B178" s="18"/>
    </row>
    <row r="179" spans="1:13" x14ac:dyDescent="0.4">
      <c r="A179" s="249"/>
      <c r="B179" s="250"/>
      <c r="C179" s="250"/>
      <c r="D179" s="250"/>
      <c r="E179" s="250"/>
      <c r="F179" s="250"/>
      <c r="G179" s="250"/>
      <c r="H179" s="250"/>
      <c r="I179" s="251"/>
    </row>
    <row r="180" spans="1:13" x14ac:dyDescent="0.4">
      <c r="A180" s="252"/>
      <c r="B180" s="253"/>
      <c r="C180" s="253"/>
      <c r="D180" s="253"/>
      <c r="E180" s="253"/>
      <c r="F180" s="253"/>
      <c r="G180" s="253"/>
      <c r="H180" s="253"/>
      <c r="I180" s="254"/>
    </row>
    <row r="181" spans="1:13" ht="19.5" thickBot="1" x14ac:dyDescent="0.45">
      <c r="A181" s="255"/>
      <c r="B181" s="256"/>
      <c r="C181" s="256"/>
      <c r="D181" s="256"/>
      <c r="E181" s="256"/>
      <c r="F181" s="256"/>
      <c r="G181" s="256"/>
      <c r="H181" s="256"/>
      <c r="I181" s="257"/>
    </row>
    <row r="182" spans="1:13" ht="19.5" thickBot="1" x14ac:dyDescent="0.45">
      <c r="A182" s="6" t="s">
        <v>288</v>
      </c>
      <c r="B182" s="6"/>
      <c r="C182" s="6"/>
      <c r="D182" s="6"/>
      <c r="E182" s="6"/>
      <c r="F182" s="6"/>
      <c r="G182" s="6"/>
      <c r="H182" s="6"/>
      <c r="J182" s="5"/>
      <c r="K182" s="5"/>
      <c r="L182" s="5"/>
      <c r="M182" s="5"/>
    </row>
    <row r="183" spans="1:13" ht="19.5" thickBot="1" x14ac:dyDescent="0.45">
      <c r="A183" s="152"/>
      <c r="B183" s="153"/>
      <c r="C183" s="126" t="str">
        <f>IF(A183&lt;&gt;"",IFERROR(VLOOKUP(A183,'2_評価基準シート'!$C$6:$G$47,2,FALSE),VLOOKUP(A183,'2_評価基準シート'!$I$6:$J$47,2,FALSE)),"")</f>
        <v/>
      </c>
      <c r="D183" s="125"/>
      <c r="E183" s="125"/>
      <c r="F183" s="125"/>
      <c r="G183" s="125"/>
      <c r="H183" s="125"/>
      <c r="I183" s="125"/>
      <c r="J183" s="5"/>
      <c r="K183" s="5"/>
      <c r="L183" s="5"/>
      <c r="M183" s="5"/>
    </row>
    <row r="184" spans="1:13" ht="19.5" thickBot="1" x14ac:dyDescent="0.45">
      <c r="A184" s="152"/>
      <c r="B184" s="153"/>
      <c r="C184" s="126" t="str">
        <f>IF(A184&lt;&gt;"",IFERROR(VLOOKUP(A184,'2_評価基準シート'!$C$6:$G$47,2,FALSE),VLOOKUP(A184,'2_評価基準シート'!$I$6:$J$47,2,FALSE)),"")</f>
        <v/>
      </c>
      <c r="D184" s="125"/>
      <c r="E184" s="125"/>
      <c r="F184" s="125"/>
      <c r="G184" s="125"/>
      <c r="H184" s="125"/>
      <c r="I184" s="125"/>
      <c r="J184" s="5"/>
      <c r="K184" s="5"/>
      <c r="L184" s="5"/>
      <c r="M184" s="5"/>
    </row>
    <row r="185" spans="1:13" ht="19.5" thickBot="1" x14ac:dyDescent="0.45">
      <c r="A185" s="152"/>
      <c r="B185" s="153"/>
      <c r="C185" s="126" t="str">
        <f>IF(A185&lt;&gt;"",IFERROR(VLOOKUP(A185,'2_評価基準シート'!$C$6:$G$47,2,FALSE),VLOOKUP(A185,'2_評価基準シート'!$I$6:$J$47,2,FALSE)),"")</f>
        <v/>
      </c>
      <c r="D185" s="125"/>
      <c r="E185" s="125"/>
      <c r="F185" s="125"/>
      <c r="G185" s="125"/>
      <c r="H185" s="125"/>
      <c r="I185" s="125"/>
      <c r="J185" s="5"/>
      <c r="K185" s="5"/>
      <c r="L185" s="5"/>
      <c r="M185" s="5"/>
    </row>
    <row r="187" spans="1:13" ht="19.5" thickBot="1" x14ac:dyDescent="0.45">
      <c r="A187" s="28" t="s">
        <v>115</v>
      </c>
      <c r="B187" s="18"/>
    </row>
    <row r="188" spans="1:13" x14ac:dyDescent="0.4">
      <c r="A188" s="249"/>
      <c r="B188" s="250"/>
      <c r="C188" s="250"/>
      <c r="D188" s="250"/>
      <c r="E188" s="250"/>
      <c r="F188" s="250"/>
      <c r="G188" s="250"/>
      <c r="H188" s="250"/>
      <c r="I188" s="251"/>
    </row>
    <row r="189" spans="1:13" x14ac:dyDescent="0.4">
      <c r="A189" s="252"/>
      <c r="B189" s="253"/>
      <c r="C189" s="253"/>
      <c r="D189" s="253"/>
      <c r="E189" s="253"/>
      <c r="F189" s="253"/>
      <c r="G189" s="253"/>
      <c r="H189" s="253"/>
      <c r="I189" s="254"/>
    </row>
    <row r="190" spans="1:13" ht="19.5" thickBot="1" x14ac:dyDescent="0.45">
      <c r="A190" s="255"/>
      <c r="B190" s="256"/>
      <c r="C190" s="256"/>
      <c r="D190" s="256"/>
      <c r="E190" s="256"/>
      <c r="F190" s="256"/>
      <c r="G190" s="256"/>
      <c r="H190" s="256"/>
      <c r="I190" s="257"/>
    </row>
    <row r="191" spans="1:13" ht="19.5" thickBot="1" x14ac:dyDescent="0.45">
      <c r="A191" s="6" t="s">
        <v>288</v>
      </c>
      <c r="B191" s="6"/>
      <c r="C191" s="6"/>
      <c r="D191" s="6"/>
      <c r="E191" s="6"/>
      <c r="F191" s="6"/>
      <c r="G191" s="6"/>
      <c r="H191" s="6"/>
      <c r="J191" s="5"/>
      <c r="K191" s="5"/>
      <c r="L191" s="5"/>
      <c r="M191" s="5"/>
    </row>
    <row r="192" spans="1:13" ht="19.5" thickBot="1" x14ac:dyDescent="0.45">
      <c r="A192" s="152"/>
      <c r="B192" s="153"/>
      <c r="C192" s="126" t="str">
        <f>IF(A192&lt;&gt;"",IFERROR(VLOOKUP(A192,'2_評価基準シート'!$C$6:$G$47,2,FALSE),VLOOKUP(A192,'2_評価基準シート'!$I$6:$J$47,2,FALSE)),"")</f>
        <v/>
      </c>
      <c r="D192" s="125"/>
      <c r="E192" s="125"/>
      <c r="F192" s="125"/>
      <c r="G192" s="125"/>
      <c r="H192" s="125"/>
      <c r="I192" s="125"/>
      <c r="J192" s="5"/>
      <c r="K192" s="5"/>
      <c r="L192" s="5"/>
      <c r="M192" s="5"/>
    </row>
    <row r="193" spans="1:13" ht="19.5" thickBot="1" x14ac:dyDescent="0.45">
      <c r="A193" s="152"/>
      <c r="B193" s="153"/>
      <c r="C193" s="126" t="str">
        <f>IF(A193&lt;&gt;"",IFERROR(VLOOKUP(A193,'2_評価基準シート'!$C$6:$G$47,2,FALSE),VLOOKUP(A193,'2_評価基準シート'!$I$6:$J$47,2,FALSE)),"")</f>
        <v/>
      </c>
      <c r="D193" s="125"/>
      <c r="E193" s="125"/>
      <c r="F193" s="125"/>
      <c r="G193" s="125"/>
      <c r="H193" s="125"/>
      <c r="I193" s="125"/>
      <c r="J193" s="5"/>
      <c r="K193" s="5"/>
      <c r="L193" s="5"/>
      <c r="M193" s="5"/>
    </row>
    <row r="194" spans="1:13" ht="19.5" thickBot="1" x14ac:dyDescent="0.45">
      <c r="A194" s="152"/>
      <c r="B194" s="153"/>
      <c r="C194" s="126" t="str">
        <f>IF(A194&lt;&gt;"",IFERROR(VLOOKUP(A194,'2_評価基準シート'!$C$6:$G$47,2,FALSE),VLOOKUP(A194,'2_評価基準シート'!$I$6:$J$47,2,FALSE)),"")</f>
        <v/>
      </c>
      <c r="D194" s="125"/>
      <c r="E194" s="125"/>
      <c r="F194" s="125"/>
      <c r="G194" s="125"/>
      <c r="H194" s="125"/>
      <c r="I194" s="125"/>
      <c r="J194" s="5"/>
      <c r="K194" s="5"/>
      <c r="L194" s="5"/>
      <c r="M194" s="5"/>
    </row>
    <row r="195" spans="1:13" x14ac:dyDescent="0.4">
      <c r="A195" s="11"/>
      <c r="B195" s="11"/>
      <c r="C195" s="11"/>
      <c r="D195" s="11"/>
      <c r="E195" s="11"/>
      <c r="F195" s="11"/>
      <c r="G195" s="11"/>
      <c r="H195" s="11"/>
      <c r="I195" s="11"/>
      <c r="J195" s="5"/>
      <c r="K195" s="5"/>
      <c r="L195" s="5"/>
      <c r="M195" s="5"/>
    </row>
    <row r="197" spans="1:13" x14ac:dyDescent="0.4">
      <c r="A197" s="25" t="s">
        <v>17</v>
      </c>
      <c r="B197" s="25"/>
      <c r="C197" s="26"/>
      <c r="D197" s="26"/>
      <c r="E197" s="26"/>
      <c r="F197" s="26"/>
      <c r="G197" s="26"/>
      <c r="H197" s="26"/>
      <c r="I197" s="26"/>
    </row>
    <row r="198" spans="1:13" x14ac:dyDescent="0.4">
      <c r="A198" s="17"/>
      <c r="B198" s="17"/>
    </row>
    <row r="199" spans="1:13" ht="19.5" thickBot="1" x14ac:dyDescent="0.45">
      <c r="A199" s="28" t="s">
        <v>18</v>
      </c>
      <c r="B199" s="18"/>
    </row>
    <row r="200" spans="1:13" x14ac:dyDescent="0.4">
      <c r="A200" s="154"/>
      <c r="B200" s="155"/>
      <c r="C200" s="155"/>
      <c r="D200" s="155"/>
      <c r="E200" s="155"/>
      <c r="F200" s="155"/>
      <c r="G200" s="155"/>
      <c r="H200" s="155"/>
      <c r="I200" s="156"/>
    </row>
    <row r="201" spans="1:13" x14ac:dyDescent="0.4">
      <c r="A201" s="157"/>
      <c r="B201" s="158"/>
      <c r="C201" s="158"/>
      <c r="D201" s="158"/>
      <c r="E201" s="158"/>
      <c r="F201" s="158"/>
      <c r="G201" s="158"/>
      <c r="H201" s="158"/>
      <c r="I201" s="159"/>
    </row>
    <row r="202" spans="1:13" ht="19.5" thickBot="1" x14ac:dyDescent="0.45">
      <c r="A202" s="160"/>
      <c r="B202" s="161"/>
      <c r="C202" s="161"/>
      <c r="D202" s="161"/>
      <c r="E202" s="161"/>
      <c r="F202" s="161"/>
      <c r="G202" s="161"/>
      <c r="H202" s="161"/>
      <c r="I202" s="162"/>
    </row>
    <row r="203" spans="1:13" ht="19.5" thickBot="1" x14ac:dyDescent="0.45">
      <c r="A203" s="6" t="s">
        <v>288</v>
      </c>
      <c r="B203" s="6"/>
      <c r="C203" s="6"/>
      <c r="D203" s="6"/>
      <c r="E203" s="6"/>
      <c r="F203" s="6"/>
      <c r="G203" s="6"/>
      <c r="H203" s="6"/>
      <c r="J203" s="5"/>
      <c r="K203" s="5"/>
      <c r="L203" s="5"/>
      <c r="M203" s="5"/>
    </row>
    <row r="204" spans="1:13" ht="19.5" thickBot="1" x14ac:dyDescent="0.45">
      <c r="A204" s="150"/>
      <c r="B204" s="151"/>
      <c r="C204" s="126" t="str">
        <f>IF(A204&lt;&gt;"",IFERROR(VLOOKUP(A204,'2_評価基準シート'!$C$6:$G$47,2,FALSE),VLOOKUP(A204,'2_評価基準シート'!$I$6:$J$47,2,FALSE)),"")</f>
        <v/>
      </c>
      <c r="D204" s="125"/>
      <c r="E204" s="125"/>
      <c r="F204" s="125"/>
      <c r="G204" s="125"/>
      <c r="H204" s="125"/>
      <c r="I204" s="125"/>
      <c r="J204" s="5"/>
      <c r="K204" s="5"/>
      <c r="L204" s="5"/>
      <c r="M204" s="5"/>
    </row>
    <row r="205" spans="1:13" ht="19.5" thickBot="1" x14ac:dyDescent="0.45">
      <c r="A205" s="150"/>
      <c r="B205" s="151"/>
      <c r="C205" s="126" t="str">
        <f>IF(A205&lt;&gt;"",IFERROR(VLOOKUP(A205,'2_評価基準シート'!$C$6:$G$47,2,FALSE),VLOOKUP(A205,'2_評価基準シート'!$I$6:$J$47,2,FALSE)),"")</f>
        <v/>
      </c>
      <c r="D205" s="125"/>
      <c r="E205" s="125"/>
      <c r="F205" s="125"/>
      <c r="G205" s="125"/>
      <c r="H205" s="125"/>
      <c r="I205" s="125"/>
      <c r="J205" s="5"/>
      <c r="K205" s="5"/>
      <c r="L205" s="5"/>
      <c r="M205" s="5"/>
    </row>
    <row r="206" spans="1:13" ht="19.5" thickBot="1" x14ac:dyDescent="0.45">
      <c r="A206" s="150"/>
      <c r="B206" s="151"/>
      <c r="C206" s="126" t="str">
        <f>IF(A206&lt;&gt;"",IFERROR(VLOOKUP(A206,'2_評価基準シート'!$C$6:$G$47,2,FALSE),VLOOKUP(A206,'2_評価基準シート'!$I$6:$J$47,2,FALSE)),"")</f>
        <v/>
      </c>
      <c r="D206" s="125"/>
      <c r="E206" s="125"/>
      <c r="F206" s="125"/>
      <c r="G206" s="125"/>
      <c r="H206" s="125"/>
      <c r="I206" s="125"/>
      <c r="J206" s="5"/>
      <c r="K206" s="5"/>
      <c r="L206" s="5"/>
      <c r="M206" s="5"/>
    </row>
    <row r="208" spans="1:13" ht="19.5" thickBot="1" x14ac:dyDescent="0.45">
      <c r="A208" s="28" t="s">
        <v>19</v>
      </c>
      <c r="B208" s="18"/>
    </row>
    <row r="209" spans="1:13" x14ac:dyDescent="0.4">
      <c r="A209" s="154"/>
      <c r="B209" s="155"/>
      <c r="C209" s="155"/>
      <c r="D209" s="155"/>
      <c r="E209" s="155"/>
      <c r="F209" s="155"/>
      <c r="G209" s="155"/>
      <c r="H209" s="155"/>
      <c r="I209" s="156"/>
    </row>
    <row r="210" spans="1:13" x14ac:dyDescent="0.4">
      <c r="A210" s="157"/>
      <c r="B210" s="158"/>
      <c r="C210" s="158"/>
      <c r="D210" s="158"/>
      <c r="E210" s="158"/>
      <c r="F210" s="158"/>
      <c r="G210" s="158"/>
      <c r="H210" s="158"/>
      <c r="I210" s="159"/>
    </row>
    <row r="211" spans="1:13" ht="19.5" thickBot="1" x14ac:dyDescent="0.45">
      <c r="A211" s="160"/>
      <c r="B211" s="161"/>
      <c r="C211" s="161"/>
      <c r="D211" s="161"/>
      <c r="E211" s="161"/>
      <c r="F211" s="161"/>
      <c r="G211" s="161"/>
      <c r="H211" s="161"/>
      <c r="I211" s="162"/>
    </row>
    <row r="212" spans="1:13" ht="19.5" thickBot="1" x14ac:dyDescent="0.45">
      <c r="A212" s="6" t="s">
        <v>288</v>
      </c>
      <c r="B212" s="6"/>
      <c r="C212" s="6"/>
      <c r="D212" s="6"/>
      <c r="E212" s="6"/>
      <c r="F212" s="6"/>
      <c r="G212" s="6"/>
      <c r="H212" s="6"/>
      <c r="J212" s="5"/>
      <c r="K212" s="5"/>
      <c r="L212" s="5"/>
      <c r="M212" s="5"/>
    </row>
    <row r="213" spans="1:13" ht="19.5" thickBot="1" x14ac:dyDescent="0.45">
      <c r="A213" s="150"/>
      <c r="B213" s="151"/>
      <c r="C213" s="126" t="str">
        <f>IF(A213&lt;&gt;"",IFERROR(VLOOKUP(A213,'2_評価基準シート'!$C$6:$G$47,2,FALSE),VLOOKUP(A213,'2_評価基準シート'!$I$6:$J$47,2,FALSE)),"")</f>
        <v/>
      </c>
      <c r="D213" s="125"/>
      <c r="E213" s="125"/>
      <c r="F213" s="125"/>
      <c r="G213" s="125"/>
      <c r="H213" s="125"/>
      <c r="I213" s="125"/>
      <c r="J213" s="5"/>
      <c r="K213" s="5"/>
      <c r="L213" s="5"/>
      <c r="M213" s="5"/>
    </row>
    <row r="214" spans="1:13" ht="19.5" thickBot="1" x14ac:dyDescent="0.45">
      <c r="A214" s="150"/>
      <c r="B214" s="151"/>
      <c r="C214" s="126" t="str">
        <f>IF(A214&lt;&gt;"",IFERROR(VLOOKUP(A214,'2_評価基準シート'!$C$6:$G$47,2,FALSE),VLOOKUP(A214,'2_評価基準シート'!$I$6:$J$47,2,FALSE)),"")</f>
        <v/>
      </c>
      <c r="D214" s="125"/>
      <c r="E214" s="125"/>
      <c r="F214" s="125"/>
      <c r="G214" s="125"/>
      <c r="H214" s="125"/>
      <c r="I214" s="125"/>
      <c r="J214" s="5"/>
      <c r="K214" s="5"/>
      <c r="L214" s="5"/>
      <c r="M214" s="5"/>
    </row>
    <row r="215" spans="1:13" ht="19.5" thickBot="1" x14ac:dyDescent="0.45">
      <c r="A215" s="150"/>
      <c r="B215" s="151"/>
      <c r="C215" s="126" t="str">
        <f>IF(A215&lt;&gt;"",IFERROR(VLOOKUP(A215,'2_評価基準シート'!$C$6:$G$47,2,FALSE),VLOOKUP(A215,'2_評価基準シート'!$I$6:$J$47,2,FALSE)),"")</f>
        <v/>
      </c>
      <c r="D215" s="125"/>
      <c r="E215" s="125"/>
      <c r="F215" s="125"/>
      <c r="G215" s="125"/>
      <c r="H215" s="125"/>
      <c r="I215" s="125"/>
      <c r="J215" s="5"/>
      <c r="K215" s="5"/>
      <c r="L215" s="5"/>
      <c r="M215" s="5"/>
    </row>
    <row r="217" spans="1:13" ht="19.5" thickBot="1" x14ac:dyDescent="0.45">
      <c r="A217" s="28" t="s">
        <v>9</v>
      </c>
      <c r="B217" s="18"/>
    </row>
    <row r="218" spans="1:13" x14ac:dyDescent="0.4">
      <c r="A218" s="154"/>
      <c r="B218" s="155"/>
      <c r="C218" s="155"/>
      <c r="D218" s="155"/>
      <c r="E218" s="155"/>
      <c r="F218" s="155"/>
      <c r="G218" s="155"/>
      <c r="H218" s="155"/>
      <c r="I218" s="156"/>
    </row>
    <row r="219" spans="1:13" x14ac:dyDescent="0.4">
      <c r="A219" s="157"/>
      <c r="B219" s="158"/>
      <c r="C219" s="158"/>
      <c r="D219" s="158"/>
      <c r="E219" s="158"/>
      <c r="F219" s="158"/>
      <c r="G219" s="158"/>
      <c r="H219" s="158"/>
      <c r="I219" s="159"/>
    </row>
    <row r="220" spans="1:13" ht="19.5" thickBot="1" x14ac:dyDescent="0.45">
      <c r="A220" s="160"/>
      <c r="B220" s="161"/>
      <c r="C220" s="161"/>
      <c r="D220" s="161"/>
      <c r="E220" s="161"/>
      <c r="F220" s="161"/>
      <c r="G220" s="161"/>
      <c r="H220" s="161"/>
      <c r="I220" s="162"/>
    </row>
    <row r="221" spans="1:13" ht="19.5" thickBot="1" x14ac:dyDescent="0.45">
      <c r="A221" s="6" t="s">
        <v>288</v>
      </c>
      <c r="B221" s="6"/>
      <c r="C221" s="6"/>
      <c r="D221" s="6"/>
      <c r="E221" s="6"/>
      <c r="F221" s="6"/>
      <c r="G221" s="6"/>
      <c r="H221" s="6"/>
      <c r="J221" s="5"/>
      <c r="K221" s="5"/>
      <c r="L221" s="5"/>
      <c r="M221" s="5"/>
    </row>
    <row r="222" spans="1:13" ht="19.5" thickBot="1" x14ac:dyDescent="0.45">
      <c r="A222" s="150"/>
      <c r="B222" s="151"/>
      <c r="C222" s="126" t="str">
        <f>IF(A222&lt;&gt;"",IFERROR(VLOOKUP(A222,'2_評価基準シート'!$C$6:$G$47,2,FALSE),VLOOKUP(A222,'2_評価基準シート'!$I$6:$J$47,2,FALSE)),"")</f>
        <v/>
      </c>
      <c r="D222" s="125"/>
      <c r="E222" s="125"/>
      <c r="F222" s="125"/>
      <c r="G222" s="125"/>
      <c r="H222" s="125"/>
      <c r="I222" s="125"/>
      <c r="J222" s="5"/>
      <c r="K222" s="5"/>
      <c r="L222" s="5"/>
      <c r="M222" s="5"/>
    </row>
    <row r="223" spans="1:13" ht="19.5" thickBot="1" x14ac:dyDescent="0.45">
      <c r="A223" s="150"/>
      <c r="B223" s="151"/>
      <c r="C223" s="126" t="str">
        <f>IF(A223&lt;&gt;"",IFERROR(VLOOKUP(A223,'2_評価基準シート'!$C$6:$G$47,2,FALSE),VLOOKUP(A223,'2_評価基準シート'!$I$6:$J$47,2,FALSE)),"")</f>
        <v/>
      </c>
      <c r="D223" s="125"/>
      <c r="E223" s="125"/>
      <c r="F223" s="125"/>
      <c r="G223" s="125"/>
      <c r="H223" s="125"/>
      <c r="I223" s="125"/>
      <c r="J223" s="5"/>
      <c r="K223" s="5"/>
      <c r="L223" s="5"/>
      <c r="M223" s="5"/>
    </row>
    <row r="224" spans="1:13" ht="19.5" thickBot="1" x14ac:dyDescent="0.45">
      <c r="A224" s="150"/>
      <c r="B224" s="151"/>
      <c r="C224" s="126" t="str">
        <f>IF(A224&lt;&gt;"",IFERROR(VLOOKUP(A224,'2_評価基準シート'!$C$6:$G$47,2,FALSE),VLOOKUP(A224,'2_評価基準シート'!$I$6:$J$47,2,FALSE)),"")</f>
        <v/>
      </c>
      <c r="D224" s="125"/>
      <c r="E224" s="125"/>
      <c r="F224" s="125"/>
      <c r="G224" s="125"/>
      <c r="H224" s="125"/>
      <c r="I224" s="125"/>
      <c r="J224" s="5"/>
      <c r="K224" s="5"/>
      <c r="L224" s="5"/>
      <c r="M224" s="5"/>
    </row>
    <row r="225" spans="1:13" x14ac:dyDescent="0.4">
      <c r="A225" s="6"/>
      <c r="B225" s="6"/>
      <c r="C225" s="6"/>
      <c r="D225" s="6"/>
      <c r="E225" s="6"/>
      <c r="F225" s="6"/>
      <c r="G225" s="6"/>
      <c r="H225" s="6"/>
      <c r="J225" s="5"/>
      <c r="K225" s="5"/>
      <c r="L225" s="5"/>
      <c r="M225" s="5"/>
    </row>
    <row r="226" spans="1:13" ht="19.5" thickBot="1" x14ac:dyDescent="0.45">
      <c r="A226" s="28" t="s">
        <v>20</v>
      </c>
      <c r="B226" s="18"/>
    </row>
    <row r="227" spans="1:13" x14ac:dyDescent="0.4">
      <c r="A227" s="154"/>
      <c r="B227" s="155"/>
      <c r="C227" s="155"/>
      <c r="D227" s="155"/>
      <c r="E227" s="155"/>
      <c r="F227" s="155"/>
      <c r="G227" s="155"/>
      <c r="H227" s="155"/>
      <c r="I227" s="156"/>
    </row>
    <row r="228" spans="1:13" x14ac:dyDescent="0.4">
      <c r="A228" s="157"/>
      <c r="B228" s="158"/>
      <c r="C228" s="158"/>
      <c r="D228" s="158"/>
      <c r="E228" s="158"/>
      <c r="F228" s="158"/>
      <c r="G228" s="158"/>
      <c r="H228" s="158"/>
      <c r="I228" s="159"/>
    </row>
    <row r="229" spans="1:13" ht="19.5" thickBot="1" x14ac:dyDescent="0.45">
      <c r="A229" s="160"/>
      <c r="B229" s="161"/>
      <c r="C229" s="161"/>
      <c r="D229" s="161"/>
      <c r="E229" s="161"/>
      <c r="F229" s="161"/>
      <c r="G229" s="161"/>
      <c r="H229" s="161"/>
      <c r="I229" s="162"/>
    </row>
    <row r="230" spans="1:13" ht="19.5" thickBot="1" x14ac:dyDescent="0.45">
      <c r="A230" s="6" t="s">
        <v>288</v>
      </c>
      <c r="B230" s="6"/>
      <c r="C230" s="6"/>
      <c r="D230" s="6"/>
      <c r="E230" s="6"/>
      <c r="F230" s="6"/>
      <c r="G230" s="6"/>
      <c r="H230" s="6"/>
      <c r="J230" s="5"/>
      <c r="K230" s="5"/>
      <c r="L230" s="5"/>
      <c r="M230" s="5"/>
    </row>
    <row r="231" spans="1:13" ht="19.5" thickBot="1" x14ac:dyDescent="0.45">
      <c r="A231" s="150"/>
      <c r="B231" s="151"/>
      <c r="C231" s="126" t="str">
        <f>IF(A231&lt;&gt;"",IFERROR(VLOOKUP(A231,'2_評価基準シート'!$C$6:$G$47,2,FALSE),VLOOKUP(A231,'2_評価基準シート'!$I$6:$J$47,2,FALSE)),"")</f>
        <v/>
      </c>
      <c r="D231" s="125"/>
      <c r="E231" s="125"/>
      <c r="F231" s="125"/>
      <c r="G231" s="125"/>
      <c r="H231" s="125"/>
      <c r="I231" s="125"/>
      <c r="J231" s="5"/>
      <c r="K231" s="5"/>
      <c r="L231" s="5"/>
      <c r="M231" s="5"/>
    </row>
    <row r="232" spans="1:13" ht="19.5" thickBot="1" x14ac:dyDescent="0.45">
      <c r="A232" s="150"/>
      <c r="B232" s="151"/>
      <c r="C232" s="126" t="str">
        <f>IF(A232&lt;&gt;"",IFERROR(VLOOKUP(A232,'2_評価基準シート'!$C$6:$G$47,2,FALSE),VLOOKUP(A232,'2_評価基準シート'!$I$6:$J$47,2,FALSE)),"")</f>
        <v/>
      </c>
      <c r="D232" s="125"/>
      <c r="E232" s="125"/>
      <c r="F232" s="125"/>
      <c r="G232" s="125"/>
      <c r="H232" s="125"/>
      <c r="I232" s="125"/>
      <c r="J232" s="5"/>
      <c r="K232" s="5"/>
      <c r="L232" s="5"/>
      <c r="M232" s="5"/>
    </row>
    <row r="233" spans="1:13" ht="19.5" thickBot="1" x14ac:dyDescent="0.45">
      <c r="A233" s="150"/>
      <c r="B233" s="151"/>
      <c r="C233" s="126" t="str">
        <f>IF(A233&lt;&gt;"",IFERROR(VLOOKUP(A233,'2_評価基準シート'!$C$6:$G$47,2,FALSE),VLOOKUP(A233,'2_評価基準シート'!$I$6:$J$47,2,FALSE)),"")</f>
        <v/>
      </c>
      <c r="D233" s="125"/>
      <c r="E233" s="125"/>
      <c r="F233" s="125"/>
      <c r="G233" s="125"/>
      <c r="H233" s="125"/>
      <c r="I233" s="125"/>
      <c r="J233" s="5"/>
      <c r="K233" s="5"/>
      <c r="L233" s="5"/>
      <c r="M233" s="5"/>
    </row>
    <row r="235" spans="1:13" ht="19.5" thickBot="1" x14ac:dyDescent="0.45">
      <c r="A235" s="28" t="s">
        <v>116</v>
      </c>
      <c r="B235" s="18"/>
    </row>
    <row r="236" spans="1:13" x14ac:dyDescent="0.4">
      <c r="A236" s="154"/>
      <c r="B236" s="155"/>
      <c r="C236" s="155"/>
      <c r="D236" s="155"/>
      <c r="E236" s="155"/>
      <c r="F236" s="155"/>
      <c r="G236" s="155"/>
      <c r="H236" s="155"/>
      <c r="I236" s="156"/>
    </row>
    <row r="237" spans="1:13" x14ac:dyDescent="0.4">
      <c r="A237" s="157"/>
      <c r="B237" s="158"/>
      <c r="C237" s="158"/>
      <c r="D237" s="158"/>
      <c r="E237" s="158"/>
      <c r="F237" s="158"/>
      <c r="G237" s="158"/>
      <c r="H237" s="158"/>
      <c r="I237" s="159"/>
    </row>
    <row r="238" spans="1:13" ht="19.5" thickBot="1" x14ac:dyDescent="0.45">
      <c r="A238" s="160"/>
      <c r="B238" s="161"/>
      <c r="C238" s="161"/>
      <c r="D238" s="161"/>
      <c r="E238" s="161"/>
      <c r="F238" s="161"/>
      <c r="G238" s="161"/>
      <c r="H238" s="161"/>
      <c r="I238" s="162"/>
    </row>
    <row r="239" spans="1:13" ht="19.5" thickBot="1" x14ac:dyDescent="0.45">
      <c r="A239" s="6" t="s">
        <v>288</v>
      </c>
      <c r="B239" s="6"/>
      <c r="C239" s="6"/>
      <c r="D239" s="6"/>
      <c r="E239" s="6"/>
      <c r="F239" s="6"/>
      <c r="G239" s="6"/>
      <c r="H239" s="6"/>
      <c r="J239" s="5"/>
      <c r="K239" s="5"/>
      <c r="L239" s="5"/>
      <c r="M239" s="5"/>
    </row>
    <row r="240" spans="1:13" ht="19.5" thickBot="1" x14ac:dyDescent="0.45">
      <c r="A240" s="150"/>
      <c r="B240" s="151"/>
      <c r="C240" s="126" t="str">
        <f>IF(A240&lt;&gt;"",IFERROR(VLOOKUP(A240,'2_評価基準シート'!$C$6:$G$47,2,FALSE),VLOOKUP(A240,'2_評価基準シート'!$I$6:$J$47,2,FALSE)),"")</f>
        <v/>
      </c>
      <c r="D240" s="125"/>
      <c r="E240" s="125"/>
      <c r="F240" s="125"/>
      <c r="G240" s="125"/>
      <c r="H240" s="125"/>
      <c r="I240" s="125"/>
      <c r="J240" s="5"/>
      <c r="K240" s="5"/>
      <c r="L240" s="5"/>
      <c r="M240" s="5"/>
    </row>
    <row r="241" spans="1:13" ht="19.5" thickBot="1" x14ac:dyDescent="0.45">
      <c r="A241" s="150"/>
      <c r="B241" s="151"/>
      <c r="C241" s="126" t="str">
        <f>IF(A241&lt;&gt;"",IFERROR(VLOOKUP(A241,'2_評価基準シート'!$C$6:$G$47,2,FALSE),VLOOKUP(A241,'2_評価基準シート'!$I$6:$J$47,2,FALSE)),"")</f>
        <v/>
      </c>
      <c r="D241" s="125"/>
      <c r="E241" s="125"/>
      <c r="F241" s="125"/>
      <c r="G241" s="125"/>
      <c r="H241" s="125"/>
      <c r="I241" s="125"/>
      <c r="J241" s="5"/>
      <c r="K241" s="5"/>
      <c r="L241" s="5"/>
      <c r="M241" s="5"/>
    </row>
    <row r="242" spans="1:13" ht="19.5" thickBot="1" x14ac:dyDescent="0.45">
      <c r="A242" s="150"/>
      <c r="B242" s="151"/>
      <c r="C242" s="126" t="str">
        <f>IF(A242&lt;&gt;"",IFERROR(VLOOKUP(A242,'2_評価基準シート'!$C$6:$G$47,2,FALSE),VLOOKUP(A242,'2_評価基準シート'!$I$6:$J$47,2,FALSE)),"")</f>
        <v/>
      </c>
      <c r="D242" s="125"/>
      <c r="E242" s="125"/>
      <c r="F242" s="125"/>
      <c r="G242" s="125"/>
      <c r="H242" s="125"/>
      <c r="I242" s="125"/>
      <c r="J242" s="5"/>
      <c r="K242" s="5"/>
      <c r="L242" s="5"/>
      <c r="M242" s="5"/>
    </row>
    <row r="243" spans="1:13" x14ac:dyDescent="0.4">
      <c r="A243" s="11"/>
      <c r="B243" s="11"/>
      <c r="C243" s="11"/>
      <c r="D243" s="11"/>
      <c r="E243" s="11"/>
      <c r="F243" s="11"/>
      <c r="G243" s="11"/>
      <c r="H243" s="11"/>
      <c r="I243" s="11"/>
      <c r="J243" s="5"/>
      <c r="K243" s="5"/>
      <c r="L243" s="5"/>
      <c r="M243" s="5"/>
    </row>
    <row r="245" spans="1:13" x14ac:dyDescent="0.4">
      <c r="A245" s="29" t="s">
        <v>119</v>
      </c>
      <c r="B245" s="27"/>
      <c r="C245" s="27"/>
      <c r="D245" s="27"/>
      <c r="E245" s="27"/>
      <c r="F245" s="27"/>
      <c r="G245" s="27"/>
      <c r="H245" s="27"/>
      <c r="I245" s="27"/>
    </row>
    <row r="246" spans="1:13" x14ac:dyDescent="0.4">
      <c r="A246" s="28" t="s">
        <v>218</v>
      </c>
    </row>
    <row r="247" spans="1:13" x14ac:dyDescent="0.4">
      <c r="A247" s="30" t="s">
        <v>117</v>
      </c>
      <c r="B247" t="s">
        <v>118</v>
      </c>
    </row>
    <row r="248" spans="1:13" x14ac:dyDescent="0.4">
      <c r="A248" s="30" t="s">
        <v>117</v>
      </c>
      <c r="B248" t="s">
        <v>285</v>
      </c>
    </row>
    <row r="249" spans="1:13" x14ac:dyDescent="0.4">
      <c r="A249" s="30" t="s">
        <v>117</v>
      </c>
      <c r="B249" t="s">
        <v>121</v>
      </c>
    </row>
    <row r="250" spans="1:13" x14ac:dyDescent="0.4">
      <c r="A250" s="30" t="s">
        <v>117</v>
      </c>
      <c r="B250" s="258" t="s">
        <v>120</v>
      </c>
      <c r="C250" s="258"/>
      <c r="D250" s="258"/>
      <c r="E250" s="258"/>
      <c r="F250" s="258"/>
      <c r="G250" s="258"/>
      <c r="H250" s="258"/>
      <c r="I250" s="258"/>
    </row>
    <row r="251" spans="1:13" x14ac:dyDescent="0.4">
      <c r="A251" s="30"/>
      <c r="B251" s="258"/>
      <c r="C251" s="258"/>
      <c r="D251" s="258"/>
      <c r="E251" s="258"/>
      <c r="F251" s="258"/>
      <c r="G251" s="258"/>
      <c r="H251" s="258"/>
      <c r="I251" s="258"/>
    </row>
    <row r="252" spans="1:13" x14ac:dyDescent="0.4">
      <c r="A252" s="30" t="s">
        <v>117</v>
      </c>
      <c r="B252" t="s">
        <v>122</v>
      </c>
    </row>
    <row r="253" spans="1:13" x14ac:dyDescent="0.4">
      <c r="A253" s="30" t="s">
        <v>117</v>
      </c>
      <c r="B253" t="s">
        <v>123</v>
      </c>
    </row>
    <row r="255" spans="1:13" x14ac:dyDescent="0.4">
      <c r="A255" s="73" t="s">
        <v>215</v>
      </c>
    </row>
  </sheetData>
  <mergeCells count="167">
    <mergeCell ref="B250:I251"/>
    <mergeCell ref="A222:B222"/>
    <mergeCell ref="A77:I79"/>
    <mergeCell ref="A209:I211"/>
    <mergeCell ref="A218:I220"/>
    <mergeCell ref="D3:G3"/>
    <mergeCell ref="C10:F10"/>
    <mergeCell ref="D70:E70"/>
    <mergeCell ref="D4:E4"/>
    <mergeCell ref="C14:I14"/>
    <mergeCell ref="A35:I37"/>
    <mergeCell ref="D5:E5"/>
    <mergeCell ref="A18:C18"/>
    <mergeCell ref="A61:I63"/>
    <mergeCell ref="A65:B65"/>
    <mergeCell ref="C32:D32"/>
    <mergeCell ref="C33:D33"/>
    <mergeCell ref="G28:H28"/>
    <mergeCell ref="G29:H29"/>
    <mergeCell ref="G30:H30"/>
    <mergeCell ref="G31:H31"/>
    <mergeCell ref="G32:H32"/>
    <mergeCell ref="G33:H33"/>
    <mergeCell ref="G73:H73"/>
    <mergeCell ref="G74:H74"/>
    <mergeCell ref="G75:H75"/>
    <mergeCell ref="A236:I238"/>
    <mergeCell ref="A188:I190"/>
    <mergeCell ref="A214:B214"/>
    <mergeCell ref="A215:B215"/>
    <mergeCell ref="A223:B223"/>
    <mergeCell ref="A224:B224"/>
    <mergeCell ref="A231:B231"/>
    <mergeCell ref="A232:B232"/>
    <mergeCell ref="A233:B233"/>
    <mergeCell ref="A170:I172"/>
    <mergeCell ref="A179:I181"/>
    <mergeCell ref="A95:I97"/>
    <mergeCell ref="A104:I106"/>
    <mergeCell ref="A116:I118"/>
    <mergeCell ref="A125:I127"/>
    <mergeCell ref="A134:I136"/>
    <mergeCell ref="A143:I145"/>
    <mergeCell ref="A152:I154"/>
    <mergeCell ref="A161:I163"/>
    <mergeCell ref="A176:B176"/>
    <mergeCell ref="A92:B92"/>
    <mergeCell ref="A19:C19"/>
    <mergeCell ref="A20:C20"/>
    <mergeCell ref="D18:F18"/>
    <mergeCell ref="D19:F19"/>
    <mergeCell ref="D20:F20"/>
    <mergeCell ref="D21:F21"/>
    <mergeCell ref="G18:H18"/>
    <mergeCell ref="G19:H19"/>
    <mergeCell ref="G20:H20"/>
    <mergeCell ref="G21:H21"/>
    <mergeCell ref="A23:I25"/>
    <mergeCell ref="A28:B28"/>
    <mergeCell ref="A29:B29"/>
    <mergeCell ref="A32:B32"/>
    <mergeCell ref="A33:B33"/>
    <mergeCell ref="A31:B31"/>
    <mergeCell ref="A30:B30"/>
    <mergeCell ref="C28:D28"/>
    <mergeCell ref="C29:D29"/>
    <mergeCell ref="C30:D30"/>
    <mergeCell ref="C31:D31"/>
    <mergeCell ref="A45:C45"/>
    <mergeCell ref="D45:E45"/>
    <mergeCell ref="G45:H45"/>
    <mergeCell ref="D43:E43"/>
    <mergeCell ref="G43:H43"/>
    <mergeCell ref="A40:C40"/>
    <mergeCell ref="D40:E40"/>
    <mergeCell ref="G40:H40"/>
    <mergeCell ref="A41:C41"/>
    <mergeCell ref="D41:E41"/>
    <mergeCell ref="G41:H41"/>
    <mergeCell ref="A42:C42"/>
    <mergeCell ref="D42:E42"/>
    <mergeCell ref="G42:H42"/>
    <mergeCell ref="A43:C43"/>
    <mergeCell ref="A44:C44"/>
    <mergeCell ref="D44:E44"/>
    <mergeCell ref="G44:H44"/>
    <mergeCell ref="G52:H52"/>
    <mergeCell ref="A53:C53"/>
    <mergeCell ref="D53:E53"/>
    <mergeCell ref="G53:H53"/>
    <mergeCell ref="A54:C54"/>
    <mergeCell ref="D54:E54"/>
    <mergeCell ref="G54:H54"/>
    <mergeCell ref="A49:C49"/>
    <mergeCell ref="D49:E49"/>
    <mergeCell ref="G49:H49"/>
    <mergeCell ref="A50:C50"/>
    <mergeCell ref="D50:E50"/>
    <mergeCell ref="G50:H50"/>
    <mergeCell ref="A51:C51"/>
    <mergeCell ref="D51:E51"/>
    <mergeCell ref="G51:H51"/>
    <mergeCell ref="A66:B66"/>
    <mergeCell ref="A67:B67"/>
    <mergeCell ref="A81:B81"/>
    <mergeCell ref="A82:B82"/>
    <mergeCell ref="A83:B83"/>
    <mergeCell ref="A90:B90"/>
    <mergeCell ref="A91:B91"/>
    <mergeCell ref="A52:C52"/>
    <mergeCell ref="D52:E52"/>
    <mergeCell ref="A73:C73"/>
    <mergeCell ref="A74:C74"/>
    <mergeCell ref="A75:C75"/>
    <mergeCell ref="D71:E71"/>
    <mergeCell ref="D72:E72"/>
    <mergeCell ref="D73:E73"/>
    <mergeCell ref="D74:E74"/>
    <mergeCell ref="D75:E75"/>
    <mergeCell ref="A86:I88"/>
    <mergeCell ref="A70:C70"/>
    <mergeCell ref="A71:C71"/>
    <mergeCell ref="A72:C72"/>
    <mergeCell ref="G70:H70"/>
    <mergeCell ref="G71:H71"/>
    <mergeCell ref="G72:H72"/>
    <mergeCell ref="A99:B99"/>
    <mergeCell ref="A100:B100"/>
    <mergeCell ref="A101:B101"/>
    <mergeCell ref="A108:B108"/>
    <mergeCell ref="A109:B109"/>
    <mergeCell ref="A110:B110"/>
    <mergeCell ref="A120:B120"/>
    <mergeCell ref="A121:B121"/>
    <mergeCell ref="A122:B122"/>
    <mergeCell ref="A129:B129"/>
    <mergeCell ref="A130:B130"/>
    <mergeCell ref="A131:B131"/>
    <mergeCell ref="A138:B138"/>
    <mergeCell ref="A139:B139"/>
    <mergeCell ref="A140:B140"/>
    <mergeCell ref="A147:B147"/>
    <mergeCell ref="A148:B148"/>
    <mergeCell ref="A240:B240"/>
    <mergeCell ref="A241:B241"/>
    <mergeCell ref="A242:B242"/>
    <mergeCell ref="A149:B149"/>
    <mergeCell ref="A156:B156"/>
    <mergeCell ref="A157:B157"/>
    <mergeCell ref="A158:B158"/>
    <mergeCell ref="A165:B165"/>
    <mergeCell ref="A166:B166"/>
    <mergeCell ref="A167:B167"/>
    <mergeCell ref="A174:B174"/>
    <mergeCell ref="A175:B175"/>
    <mergeCell ref="A200:I202"/>
    <mergeCell ref="A183:B183"/>
    <mergeCell ref="A184:B184"/>
    <mergeCell ref="A185:B185"/>
    <mergeCell ref="A192:B192"/>
    <mergeCell ref="A193:B193"/>
    <mergeCell ref="A194:B194"/>
    <mergeCell ref="A204:B204"/>
    <mergeCell ref="A205:B205"/>
    <mergeCell ref="A206:B206"/>
    <mergeCell ref="A213:B213"/>
    <mergeCell ref="A227:I229"/>
  </mergeCells>
  <phoneticPr fontId="2"/>
  <pageMargins left="0.70866141732283472" right="0.70866141732283472" top="0.74803149606299213" bottom="0.74803149606299213" header="0.31496062992125984" footer="0.31496062992125984"/>
  <pageSetup paperSize="9" scale="88" fitToHeight="0" orientation="portrait" r:id="rId1"/>
  <headerFooter>
    <oddFooter>&amp;P / &amp;N ページ</oddFooter>
  </headerFooter>
  <rowBreaks count="6" manualBreakCount="6">
    <brk id="57" max="8" man="1"/>
    <brk id="93" max="8" man="1"/>
    <brk id="132" max="8" man="1"/>
    <brk id="168" max="8" man="1"/>
    <brk id="207" max="8" man="1"/>
    <brk id="244" max="8"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83B6736-6C7B-4F20-B793-EDAAF6751CCC}">
          <x14:formula1>
            <xm:f>入力用!$A$1:$A$2</xm:f>
          </x14:formula1>
          <xm:sqref>C12</xm:sqref>
        </x14:dataValidation>
        <x14:dataValidation type="list" allowBlank="1" showInputMessage="1" showErrorMessage="1" xr:uid="{ED193C1B-BF6B-44FB-815C-6F7CA05B0C83}">
          <x14:formula1>
            <xm:f>入力用!$B$1:$B$74</xm:f>
          </x14:formula1>
          <xm:sqref>A192:B194 B39:D39 A108:B110 A65:B67 A231:B233 A81:B83 A90:B92 A99:B101 A120:B122 A240:B242 A129:B131 A138:B140 A147:B149 A156:B158 A165:B167 A174:B176 A183:B185 A204:B206 A213:B215 A222:B224 B48:D48</xm:sqref>
        </x14:dataValidation>
        <x14:dataValidation type="list" allowBlank="1" showInputMessage="1" showErrorMessage="1" xr:uid="{CA465F5A-76E1-439F-A7BB-4ACDAAE17EF9}">
          <x14:formula1>
            <xm:f>入力用!$E$1:$E$2</xm:f>
          </x14:formula1>
          <xm:sqref>A29:B33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C3CD-8C08-4559-B59F-16C4B985BE94}">
  <sheetPr>
    <pageSetUpPr fitToPage="1"/>
  </sheetPr>
  <dimension ref="A1:K64"/>
  <sheetViews>
    <sheetView showGridLines="0" view="pageBreakPreview" zoomScale="85" zoomScaleNormal="55" zoomScaleSheetLayoutView="85" workbookViewId="0">
      <selection activeCell="J3" sqref="J3"/>
    </sheetView>
  </sheetViews>
  <sheetFormatPr defaultRowHeight="13.5" x14ac:dyDescent="0.4"/>
  <cols>
    <col min="1" max="1" width="1.625" style="2" customWidth="1"/>
    <col min="2" max="2" width="10.375" style="3" customWidth="1"/>
    <col min="3" max="3" width="7.625" style="3" customWidth="1"/>
    <col min="4" max="8" width="13.375" style="2" customWidth="1"/>
    <col min="9" max="9" width="7.625" style="2" customWidth="1"/>
    <col min="10" max="10" width="63.375" style="2" customWidth="1"/>
    <col min="11" max="11" width="13.375" style="2" customWidth="1"/>
    <col min="12" max="16384" width="9" style="2"/>
  </cols>
  <sheetData>
    <row r="1" spans="2:11" s="135" customFormat="1" ht="30" x14ac:dyDescent="0.4">
      <c r="B1" s="136"/>
      <c r="C1" s="137" t="s">
        <v>292</v>
      </c>
      <c r="D1" s="323" t="str">
        <f>IF('１_感染症対策シート'!C13=0,"",'１_感染症対策シート'!C13)</f>
        <v/>
      </c>
      <c r="E1" s="323"/>
      <c r="G1" s="137" t="s">
        <v>293</v>
      </c>
      <c r="H1" s="129" t="str">
        <f>IF('１_感染症対策シート'!D3=0,"",'１_感染症対策シート'!D3)</f>
        <v/>
      </c>
    </row>
    <row r="2" spans="2:11" ht="21" customHeight="1" x14ac:dyDescent="0.4">
      <c r="B2" s="132" t="s">
        <v>217</v>
      </c>
      <c r="C2" s="133"/>
      <c r="D2" s="134"/>
    </row>
    <row r="3" spans="2:11" ht="21" customHeight="1" x14ac:dyDescent="0.4">
      <c r="B3" s="132" t="s">
        <v>216</v>
      </c>
      <c r="C3" s="133"/>
      <c r="D3" s="134"/>
    </row>
    <row r="4" spans="2:11" ht="19.5" thickBot="1" x14ac:dyDescent="0.45">
      <c r="B4" s="1" t="s">
        <v>0</v>
      </c>
      <c r="C4" s="1"/>
    </row>
    <row r="5" spans="2:11" ht="36" customHeight="1" thickBot="1" x14ac:dyDescent="0.45">
      <c r="B5" s="4"/>
      <c r="C5" s="40" t="s">
        <v>282</v>
      </c>
      <c r="D5" s="325" t="s">
        <v>1</v>
      </c>
      <c r="E5" s="326"/>
      <c r="F5" s="326"/>
      <c r="G5" s="327"/>
      <c r="H5" s="45"/>
      <c r="I5" s="40" t="s">
        <v>282</v>
      </c>
      <c r="J5" s="35" t="s">
        <v>2</v>
      </c>
      <c r="K5" s="45"/>
    </row>
    <row r="6" spans="2:11" ht="36" customHeight="1" x14ac:dyDescent="0.4">
      <c r="B6" s="302" t="s">
        <v>127</v>
      </c>
      <c r="C6" s="31" t="s">
        <v>34</v>
      </c>
      <c r="D6" s="328" t="s">
        <v>138</v>
      </c>
      <c r="E6" s="329"/>
      <c r="F6" s="329"/>
      <c r="G6" s="330"/>
      <c r="H6" s="46">
        <f>COUNTIF(入力用!$D$1:$D$95,'2_評価基準シート'!C6)</f>
        <v>0</v>
      </c>
      <c r="I6" s="41" t="s">
        <v>66</v>
      </c>
      <c r="J6" s="36" t="s">
        <v>170</v>
      </c>
      <c r="K6" s="46">
        <f>COUNTIF(入力用!$D$1:$D$95,'2_評価基準シート'!I6)</f>
        <v>0</v>
      </c>
    </row>
    <row r="7" spans="2:11" ht="36" customHeight="1" x14ac:dyDescent="0.4">
      <c r="B7" s="302"/>
      <c r="C7" s="32" t="s">
        <v>35</v>
      </c>
      <c r="D7" s="290" t="s">
        <v>139</v>
      </c>
      <c r="E7" s="291"/>
      <c r="F7" s="291"/>
      <c r="G7" s="292"/>
      <c r="H7" s="47">
        <f>COUNTIF(入力用!$D$1:$D$95,'2_評価基準シート'!C7)</f>
        <v>0</v>
      </c>
      <c r="I7" s="42" t="s">
        <v>67</v>
      </c>
      <c r="J7" s="37" t="s">
        <v>171</v>
      </c>
      <c r="K7" s="47">
        <f>COUNTIF(入力用!$D$1:$D$95,'2_評価基準シート'!I7)</f>
        <v>0</v>
      </c>
    </row>
    <row r="8" spans="2:11" ht="36" customHeight="1" x14ac:dyDescent="0.4">
      <c r="B8" s="302"/>
      <c r="C8" s="32" t="s">
        <v>36</v>
      </c>
      <c r="D8" s="290" t="s">
        <v>140</v>
      </c>
      <c r="E8" s="291"/>
      <c r="F8" s="291"/>
      <c r="G8" s="292"/>
      <c r="H8" s="47">
        <f>COUNTIF(入力用!$D$1:$D$95,'2_評価基準シート'!C8)</f>
        <v>0</v>
      </c>
      <c r="I8" s="42" t="s">
        <v>68</v>
      </c>
      <c r="J8" s="37" t="s">
        <v>172</v>
      </c>
      <c r="K8" s="47">
        <f>COUNTIF(入力用!$D$1:$D$95,'2_評価基準シート'!I8)</f>
        <v>0</v>
      </c>
    </row>
    <row r="9" spans="2:11" ht="36" customHeight="1" x14ac:dyDescent="0.4">
      <c r="B9" s="302"/>
      <c r="C9" s="33" t="s">
        <v>37</v>
      </c>
      <c r="D9" s="331" t="s">
        <v>141</v>
      </c>
      <c r="E9" s="332"/>
      <c r="F9" s="332"/>
      <c r="G9" s="333"/>
      <c r="H9" s="48">
        <f>COUNTIF(入力用!$D$1:$D$95,'2_評価基準シート'!C9)</f>
        <v>0</v>
      </c>
      <c r="I9" s="43" t="s">
        <v>69</v>
      </c>
      <c r="J9" s="38" t="s">
        <v>173</v>
      </c>
      <c r="K9" s="48">
        <f>COUNTIF(入力用!$D$1:$D$95,'2_評価基準シート'!I9)</f>
        <v>0</v>
      </c>
    </row>
    <row r="10" spans="2:11" ht="36" customHeight="1" x14ac:dyDescent="0.4">
      <c r="B10" s="301" t="s">
        <v>128</v>
      </c>
      <c r="C10" s="34" t="s">
        <v>38</v>
      </c>
      <c r="D10" s="304" t="s">
        <v>142</v>
      </c>
      <c r="E10" s="305"/>
      <c r="F10" s="305"/>
      <c r="G10" s="306"/>
      <c r="H10" s="49">
        <f>COUNTIF(入力用!$D$1:$D$95,'2_評価基準シート'!C10)</f>
        <v>0</v>
      </c>
      <c r="I10" s="44" t="s">
        <v>70</v>
      </c>
      <c r="J10" s="39" t="s">
        <v>174</v>
      </c>
      <c r="K10" s="49">
        <f>COUNTIF(入力用!$D$1:$D$95,'2_評価基準シート'!I10)</f>
        <v>0</v>
      </c>
    </row>
    <row r="11" spans="2:11" ht="36" customHeight="1" x14ac:dyDescent="0.4">
      <c r="B11" s="302"/>
      <c r="C11" s="32" t="s">
        <v>39</v>
      </c>
      <c r="D11" s="290" t="s">
        <v>143</v>
      </c>
      <c r="E11" s="291"/>
      <c r="F11" s="291"/>
      <c r="G11" s="292"/>
      <c r="H11" s="47">
        <f>COUNTIF(入力用!$D$1:$D$95,'2_評価基準シート'!C11)</f>
        <v>0</v>
      </c>
      <c r="I11" s="42" t="s">
        <v>71</v>
      </c>
      <c r="J11" s="37" t="s">
        <v>175</v>
      </c>
      <c r="K11" s="47">
        <f>COUNTIF(入力用!$D$1:$D$95,'2_評価基準シート'!I11)</f>
        <v>0</v>
      </c>
    </row>
    <row r="12" spans="2:11" ht="36" customHeight="1" x14ac:dyDescent="0.4">
      <c r="B12" s="324"/>
      <c r="C12" s="33" t="s">
        <v>40</v>
      </c>
      <c r="D12" s="331" t="s">
        <v>144</v>
      </c>
      <c r="E12" s="332"/>
      <c r="F12" s="332"/>
      <c r="G12" s="333"/>
      <c r="H12" s="48">
        <f>COUNTIF(入力用!$D$1:$D$95,'2_評価基準シート'!C12)</f>
        <v>0</v>
      </c>
      <c r="I12" s="43" t="s">
        <v>72</v>
      </c>
      <c r="J12" s="38" t="s">
        <v>176</v>
      </c>
      <c r="K12" s="48">
        <f>COUNTIF(入力用!$D$1:$D$95,'2_評価基準シート'!I12)</f>
        <v>0</v>
      </c>
    </row>
    <row r="13" spans="2:11" ht="36" customHeight="1" x14ac:dyDescent="0.4">
      <c r="B13" s="302" t="s">
        <v>129</v>
      </c>
      <c r="C13" s="34" t="s">
        <v>41</v>
      </c>
      <c r="D13" s="304" t="s">
        <v>145</v>
      </c>
      <c r="E13" s="305"/>
      <c r="F13" s="305"/>
      <c r="G13" s="306"/>
      <c r="H13" s="49">
        <f>COUNTIF(入力用!$D$1:$D$95,'2_評価基準シート'!C13)</f>
        <v>0</v>
      </c>
      <c r="I13" s="44" t="s">
        <v>73</v>
      </c>
      <c r="J13" s="39" t="s">
        <v>177</v>
      </c>
      <c r="K13" s="49">
        <f>COUNTIF(入力用!$D$1:$D$95,'2_評価基準シート'!I13)</f>
        <v>0</v>
      </c>
    </row>
    <row r="14" spans="2:11" ht="36" customHeight="1" x14ac:dyDescent="0.4">
      <c r="B14" s="302"/>
      <c r="C14" s="32" t="s">
        <v>42</v>
      </c>
      <c r="D14" s="290" t="s">
        <v>146</v>
      </c>
      <c r="E14" s="291"/>
      <c r="F14" s="291"/>
      <c r="G14" s="292"/>
      <c r="H14" s="47">
        <f>COUNTIF(入力用!$D$1:$D$95,'2_評価基準シート'!C14)</f>
        <v>0</v>
      </c>
      <c r="I14" s="42" t="s">
        <v>74</v>
      </c>
      <c r="J14" s="37" t="s">
        <v>178</v>
      </c>
      <c r="K14" s="47">
        <f>COUNTIF(入力用!$D$1:$D$95,'2_評価基準シート'!I14)</f>
        <v>0</v>
      </c>
    </row>
    <row r="15" spans="2:11" ht="36" customHeight="1" x14ac:dyDescent="0.4">
      <c r="B15" s="302"/>
      <c r="C15" s="32" t="s">
        <v>43</v>
      </c>
      <c r="D15" s="290" t="s">
        <v>147</v>
      </c>
      <c r="E15" s="291"/>
      <c r="F15" s="291"/>
      <c r="G15" s="292"/>
      <c r="H15" s="47">
        <f>COUNTIF(入力用!$D$1:$D$95,'2_評価基準シート'!C15)</f>
        <v>0</v>
      </c>
      <c r="I15" s="42" t="s">
        <v>75</v>
      </c>
      <c r="J15" s="37" t="s">
        <v>179</v>
      </c>
      <c r="K15" s="47">
        <f>COUNTIF(入力用!$D$1:$D$95,'2_評価基準シート'!I15)</f>
        <v>0</v>
      </c>
    </row>
    <row r="16" spans="2:11" ht="36" customHeight="1" x14ac:dyDescent="0.4">
      <c r="B16" s="302"/>
      <c r="C16" s="32" t="s">
        <v>44</v>
      </c>
      <c r="D16" s="290" t="s">
        <v>148</v>
      </c>
      <c r="E16" s="291"/>
      <c r="F16" s="291"/>
      <c r="G16" s="292"/>
      <c r="H16" s="47">
        <f>COUNTIF(入力用!$D$1:$D$95,'2_評価基準シート'!C16)</f>
        <v>0</v>
      </c>
      <c r="I16" s="42" t="s">
        <v>76</v>
      </c>
      <c r="J16" s="37" t="s">
        <v>180</v>
      </c>
      <c r="K16" s="47">
        <f>COUNTIF(入力用!$D$1:$D$95,'2_評価基準シート'!I16)</f>
        <v>0</v>
      </c>
    </row>
    <row r="17" spans="2:11" ht="36" customHeight="1" x14ac:dyDescent="0.4">
      <c r="B17" s="302"/>
      <c r="C17" s="32" t="s">
        <v>45</v>
      </c>
      <c r="D17" s="290" t="s">
        <v>149</v>
      </c>
      <c r="E17" s="291"/>
      <c r="F17" s="291"/>
      <c r="G17" s="292"/>
      <c r="H17" s="47">
        <f>COUNTIF(入力用!$D$1:$D$95,'2_評価基準シート'!C17)</f>
        <v>0</v>
      </c>
      <c r="I17" s="42" t="s">
        <v>77</v>
      </c>
      <c r="J17" s="37" t="s">
        <v>181</v>
      </c>
      <c r="K17" s="47">
        <f>COUNTIF(入力用!$D$1:$D$95,'2_評価基準シート'!I17)</f>
        <v>0</v>
      </c>
    </row>
    <row r="18" spans="2:11" ht="36" customHeight="1" x14ac:dyDescent="0.4">
      <c r="B18" s="302"/>
      <c r="C18" s="32" t="s">
        <v>46</v>
      </c>
      <c r="D18" s="290" t="s">
        <v>150</v>
      </c>
      <c r="E18" s="291"/>
      <c r="F18" s="291"/>
      <c r="G18" s="292"/>
      <c r="H18" s="47">
        <f>COUNTIF(入力用!$D$1:$D$95,'2_評価基準シート'!C18)</f>
        <v>0</v>
      </c>
      <c r="I18" s="42" t="s">
        <v>78</v>
      </c>
      <c r="J18" s="37" t="s">
        <v>182</v>
      </c>
      <c r="K18" s="47">
        <f>COUNTIF(入力用!$D$1:$D$95,'2_評価基準シート'!I18)</f>
        <v>0</v>
      </c>
    </row>
    <row r="19" spans="2:11" ht="36" customHeight="1" x14ac:dyDescent="0.4">
      <c r="B19" s="302"/>
      <c r="C19" s="33"/>
      <c r="D19" s="296"/>
      <c r="E19" s="297"/>
      <c r="F19" s="297"/>
      <c r="G19" s="298"/>
      <c r="H19" s="50"/>
      <c r="I19" s="43" t="s">
        <v>79</v>
      </c>
      <c r="J19" s="38" t="s">
        <v>183</v>
      </c>
      <c r="K19" s="53">
        <f>COUNTIF(入力用!$D$1:$D$95,'2_評価基準シート'!I19)</f>
        <v>0</v>
      </c>
    </row>
    <row r="20" spans="2:11" ht="36" customHeight="1" x14ac:dyDescent="0.4">
      <c r="B20" s="301" t="s">
        <v>130</v>
      </c>
      <c r="C20" s="34" t="s">
        <v>47</v>
      </c>
      <c r="D20" s="304" t="s">
        <v>151</v>
      </c>
      <c r="E20" s="305"/>
      <c r="F20" s="305"/>
      <c r="G20" s="306"/>
      <c r="H20" s="49">
        <f>COUNTIF(入力用!$D$1:$D$95,'2_評価基準シート'!C20)</f>
        <v>0</v>
      </c>
      <c r="I20" s="44" t="s">
        <v>80</v>
      </c>
      <c r="J20" s="39" t="s">
        <v>184</v>
      </c>
      <c r="K20" s="49">
        <f>COUNTIF(入力用!$D$1:$D$95,'2_評価基準シート'!I20)</f>
        <v>0</v>
      </c>
    </row>
    <row r="21" spans="2:11" ht="36" customHeight="1" x14ac:dyDescent="0.4">
      <c r="B21" s="302"/>
      <c r="C21" s="32" t="s">
        <v>48</v>
      </c>
      <c r="D21" s="290" t="s">
        <v>152</v>
      </c>
      <c r="E21" s="291"/>
      <c r="F21" s="291"/>
      <c r="G21" s="292"/>
      <c r="H21" s="47">
        <f>COUNTIF(入力用!$D$1:$D$95,'2_評価基準シート'!C21)</f>
        <v>0</v>
      </c>
      <c r="I21" s="42" t="s">
        <v>81</v>
      </c>
      <c r="J21" s="37" t="s">
        <v>185</v>
      </c>
      <c r="K21" s="47">
        <f>COUNTIF(入力用!$D$1:$D$95,'2_評価基準シート'!I21)</f>
        <v>0</v>
      </c>
    </row>
    <row r="22" spans="2:11" ht="36" customHeight="1" x14ac:dyDescent="0.4">
      <c r="B22" s="302"/>
      <c r="C22" s="32" t="s">
        <v>49</v>
      </c>
      <c r="D22" s="290" t="s">
        <v>153</v>
      </c>
      <c r="E22" s="291"/>
      <c r="F22" s="291"/>
      <c r="G22" s="292"/>
      <c r="H22" s="47">
        <f>COUNTIF(入力用!$D$1:$D$95,'2_評価基準シート'!C22)</f>
        <v>0</v>
      </c>
      <c r="I22" s="42" t="s">
        <v>82</v>
      </c>
      <c r="J22" s="37" t="s">
        <v>186</v>
      </c>
      <c r="K22" s="47">
        <f>COUNTIF(入力用!$D$1:$D$95,'2_評価基準シート'!I22)</f>
        <v>0</v>
      </c>
    </row>
    <row r="23" spans="2:11" ht="36" customHeight="1" x14ac:dyDescent="0.4">
      <c r="B23" s="302"/>
      <c r="C23" s="32" t="s">
        <v>50</v>
      </c>
      <c r="D23" s="290" t="s">
        <v>154</v>
      </c>
      <c r="E23" s="291"/>
      <c r="F23" s="291"/>
      <c r="G23" s="292"/>
      <c r="H23" s="47">
        <f>COUNTIF(入力用!$D$1:$D$95,'2_評価基準シート'!C23)</f>
        <v>0</v>
      </c>
      <c r="I23" s="42" t="s">
        <v>83</v>
      </c>
      <c r="J23" s="37" t="s">
        <v>187</v>
      </c>
      <c r="K23" s="47">
        <f>COUNTIF(入力用!$D$1:$D$95,'2_評価基準シート'!I23)</f>
        <v>0</v>
      </c>
    </row>
    <row r="24" spans="2:11" ht="36" customHeight="1" x14ac:dyDescent="0.4">
      <c r="B24" s="302"/>
      <c r="C24" s="32" t="s">
        <v>51</v>
      </c>
      <c r="D24" s="290" t="s">
        <v>155</v>
      </c>
      <c r="E24" s="291"/>
      <c r="F24" s="291"/>
      <c r="G24" s="292"/>
      <c r="H24" s="47">
        <f>COUNTIF(入力用!$D$1:$D$95,'2_評価基準シート'!C24)</f>
        <v>0</v>
      </c>
      <c r="I24" s="42" t="s">
        <v>84</v>
      </c>
      <c r="J24" s="37" t="s">
        <v>188</v>
      </c>
      <c r="K24" s="47">
        <f>COUNTIF(入力用!$D$1:$D$95,'2_評価基準シート'!I24)</f>
        <v>0</v>
      </c>
    </row>
    <row r="25" spans="2:11" ht="36" customHeight="1" x14ac:dyDescent="0.4">
      <c r="B25" s="302"/>
      <c r="C25" s="32" t="s">
        <v>52</v>
      </c>
      <c r="D25" s="290" t="s">
        <v>156</v>
      </c>
      <c r="E25" s="291"/>
      <c r="F25" s="291"/>
      <c r="G25" s="292"/>
      <c r="H25" s="47">
        <f>COUNTIF(入力用!$D$1:$D$95,'2_評価基準シート'!C25)</f>
        <v>0</v>
      </c>
      <c r="I25" s="42" t="s">
        <v>85</v>
      </c>
      <c r="J25" s="37" t="s">
        <v>189</v>
      </c>
      <c r="K25" s="47">
        <f>COUNTIF(入力用!$D$1:$D$95,'2_評価基準シート'!I25)</f>
        <v>0</v>
      </c>
    </row>
    <row r="26" spans="2:11" ht="36" customHeight="1" x14ac:dyDescent="0.4">
      <c r="B26" s="302"/>
      <c r="C26" s="32" t="s">
        <v>53</v>
      </c>
      <c r="D26" s="290" t="s">
        <v>157</v>
      </c>
      <c r="E26" s="291"/>
      <c r="F26" s="291"/>
      <c r="G26" s="292"/>
      <c r="H26" s="47">
        <f>COUNTIF(入力用!$D$1:$D$95,'2_評価基準シート'!C26)</f>
        <v>0</v>
      </c>
      <c r="I26" s="42" t="s">
        <v>86</v>
      </c>
      <c r="J26" s="37" t="s">
        <v>190</v>
      </c>
      <c r="K26" s="47">
        <f>COUNTIF(入力用!$D$1:$D$95,'2_評価基準シート'!I26)</f>
        <v>0</v>
      </c>
    </row>
    <row r="27" spans="2:11" ht="36" customHeight="1" x14ac:dyDescent="0.4">
      <c r="B27" s="302"/>
      <c r="C27" s="32"/>
      <c r="D27" s="290"/>
      <c r="E27" s="291"/>
      <c r="F27" s="291"/>
      <c r="G27" s="292"/>
      <c r="H27" s="47"/>
      <c r="I27" s="42" t="s">
        <v>87</v>
      </c>
      <c r="J27" s="37" t="s">
        <v>191</v>
      </c>
      <c r="K27" s="47">
        <f>COUNTIF(入力用!$D$1:$D$95,'2_評価基準シート'!I27)</f>
        <v>0</v>
      </c>
    </row>
    <row r="28" spans="2:11" ht="36" customHeight="1" x14ac:dyDescent="0.4">
      <c r="B28" s="324"/>
      <c r="C28" s="33"/>
      <c r="D28" s="296"/>
      <c r="E28" s="297"/>
      <c r="F28" s="297"/>
      <c r="G28" s="298"/>
      <c r="H28" s="50"/>
      <c r="I28" s="43" t="s">
        <v>88</v>
      </c>
      <c r="J28" s="38" t="s">
        <v>192</v>
      </c>
      <c r="K28" s="53">
        <f>COUNTIF(入力用!$D$1:$D$95,'2_評価基準シート'!I28)</f>
        <v>0</v>
      </c>
    </row>
    <row r="29" spans="2:11" ht="36" customHeight="1" x14ac:dyDescent="0.4">
      <c r="B29" s="302" t="s">
        <v>124</v>
      </c>
      <c r="C29" s="34" t="s">
        <v>54</v>
      </c>
      <c r="D29" s="304" t="s">
        <v>158</v>
      </c>
      <c r="E29" s="305"/>
      <c r="F29" s="305"/>
      <c r="G29" s="306"/>
      <c r="H29" s="49">
        <f>COUNTIF(入力用!$D$1:$D$95,'2_評価基準シート'!C29)</f>
        <v>0</v>
      </c>
      <c r="I29" s="44" t="s">
        <v>89</v>
      </c>
      <c r="J29" s="39" t="s">
        <v>193</v>
      </c>
      <c r="K29" s="49">
        <f>COUNTIF(入力用!$D$1:$D$95,'2_評価基準シート'!I29)</f>
        <v>0</v>
      </c>
    </row>
    <row r="30" spans="2:11" ht="36" customHeight="1" x14ac:dyDescent="0.4">
      <c r="B30" s="302"/>
      <c r="C30" s="32" t="s">
        <v>55</v>
      </c>
      <c r="D30" s="290" t="s">
        <v>159</v>
      </c>
      <c r="E30" s="291"/>
      <c r="F30" s="291"/>
      <c r="G30" s="292"/>
      <c r="H30" s="47">
        <f>COUNTIF(入力用!$D$1:$D$95,'2_評価基準シート'!C30)</f>
        <v>0</v>
      </c>
      <c r="I30" s="42" t="s">
        <v>90</v>
      </c>
      <c r="J30" s="37" t="s">
        <v>194</v>
      </c>
      <c r="K30" s="47">
        <f>COUNTIF(入力用!$D$1:$D$95,'2_評価基準シート'!I30)</f>
        <v>0</v>
      </c>
    </row>
    <row r="31" spans="2:11" ht="47.25" customHeight="1" x14ac:dyDescent="0.4">
      <c r="B31" s="302"/>
      <c r="C31" s="32" t="s">
        <v>56</v>
      </c>
      <c r="D31" s="290" t="s">
        <v>160</v>
      </c>
      <c r="E31" s="291"/>
      <c r="F31" s="291"/>
      <c r="G31" s="292"/>
      <c r="H31" s="47">
        <f>COUNTIF(入力用!$D$1:$D$95,'2_評価基準シート'!C31)</f>
        <v>0</v>
      </c>
      <c r="I31" s="42" t="s">
        <v>91</v>
      </c>
      <c r="J31" s="37" t="s">
        <v>195</v>
      </c>
      <c r="K31" s="47">
        <f>COUNTIF(入力用!$D$1:$D$95,'2_評価基準シート'!I31)</f>
        <v>0</v>
      </c>
    </row>
    <row r="32" spans="2:11" ht="36" customHeight="1" x14ac:dyDescent="0.4">
      <c r="B32" s="302"/>
      <c r="C32" s="33"/>
      <c r="D32" s="296"/>
      <c r="E32" s="297"/>
      <c r="F32" s="297"/>
      <c r="G32" s="298"/>
      <c r="H32" s="50"/>
      <c r="I32" s="43" t="s">
        <v>92</v>
      </c>
      <c r="J32" s="38" t="s">
        <v>196</v>
      </c>
      <c r="K32" s="53">
        <f>COUNTIF(入力用!$D$1:$D$95,'2_評価基準シート'!I32)</f>
        <v>0</v>
      </c>
    </row>
    <row r="33" spans="2:11" ht="36" customHeight="1" x14ac:dyDescent="0.4">
      <c r="B33" s="301" t="s">
        <v>125</v>
      </c>
      <c r="C33" s="34" t="s">
        <v>57</v>
      </c>
      <c r="D33" s="304" t="s">
        <v>161</v>
      </c>
      <c r="E33" s="305"/>
      <c r="F33" s="305"/>
      <c r="G33" s="306"/>
      <c r="H33" s="49">
        <f>COUNTIF(入力用!$D$1:$D$95,'2_評価基準シート'!C33)</f>
        <v>0</v>
      </c>
      <c r="I33" s="44" t="s">
        <v>93</v>
      </c>
      <c r="J33" s="39" t="s">
        <v>197</v>
      </c>
      <c r="K33" s="49">
        <f>COUNTIF(入力用!$D$1:$D$95,'2_評価基準シート'!I33)</f>
        <v>0</v>
      </c>
    </row>
    <row r="34" spans="2:11" ht="36" customHeight="1" x14ac:dyDescent="0.4">
      <c r="B34" s="302"/>
      <c r="C34" s="32" t="s">
        <v>58</v>
      </c>
      <c r="D34" s="290" t="s">
        <v>162</v>
      </c>
      <c r="E34" s="291"/>
      <c r="F34" s="291"/>
      <c r="G34" s="292"/>
      <c r="H34" s="47">
        <f>COUNTIF(入力用!$D$1:$D$95,'2_評価基準シート'!C34)</f>
        <v>0</v>
      </c>
      <c r="I34" s="42" t="s">
        <v>94</v>
      </c>
      <c r="J34" s="37" t="s">
        <v>198</v>
      </c>
      <c r="K34" s="47">
        <f>COUNTIF(入力用!$D$1:$D$95,'2_評価基準シート'!I34)</f>
        <v>0</v>
      </c>
    </row>
    <row r="35" spans="2:11" ht="36" customHeight="1" x14ac:dyDescent="0.4">
      <c r="B35" s="302"/>
      <c r="C35" s="32" t="s">
        <v>59</v>
      </c>
      <c r="D35" s="290" t="s">
        <v>163</v>
      </c>
      <c r="E35" s="291"/>
      <c r="F35" s="291"/>
      <c r="G35" s="292"/>
      <c r="H35" s="47">
        <f>COUNTIF(入力用!$D$1:$D$95,'2_評価基準シート'!C35)</f>
        <v>0</v>
      </c>
      <c r="I35" s="42" t="s">
        <v>95</v>
      </c>
      <c r="J35" s="37" t="s">
        <v>199</v>
      </c>
      <c r="K35" s="47">
        <f>COUNTIF(入力用!$D$1:$D$95,'2_評価基準シート'!I35)</f>
        <v>0</v>
      </c>
    </row>
    <row r="36" spans="2:11" ht="36" customHeight="1" x14ac:dyDescent="0.4">
      <c r="B36" s="324"/>
      <c r="C36" s="33"/>
      <c r="D36" s="296"/>
      <c r="E36" s="297"/>
      <c r="F36" s="297"/>
      <c r="G36" s="298"/>
      <c r="H36" s="50"/>
      <c r="I36" s="43" t="s">
        <v>96</v>
      </c>
      <c r="J36" s="38" t="s">
        <v>200</v>
      </c>
      <c r="K36" s="53">
        <f>COUNTIF(入力用!$D$1:$D$95,'2_評価基準シート'!I36)</f>
        <v>0</v>
      </c>
    </row>
    <row r="37" spans="2:11" ht="58.5" customHeight="1" x14ac:dyDescent="0.4">
      <c r="B37" s="301" t="s">
        <v>126</v>
      </c>
      <c r="C37" s="34" t="s">
        <v>60</v>
      </c>
      <c r="D37" s="304" t="s">
        <v>164</v>
      </c>
      <c r="E37" s="305"/>
      <c r="F37" s="305"/>
      <c r="G37" s="306"/>
      <c r="H37" s="49">
        <f>COUNTIF(入力用!$D$1:$D$95,'2_評価基準シート'!C37)</f>
        <v>0</v>
      </c>
      <c r="I37" s="44" t="s">
        <v>97</v>
      </c>
      <c r="J37" s="39" t="s">
        <v>201</v>
      </c>
      <c r="K37" s="49">
        <f>COUNTIF(入力用!$D$1:$D$95,'2_評価基準シート'!I37)</f>
        <v>0</v>
      </c>
    </row>
    <row r="38" spans="2:11" ht="36" customHeight="1" x14ac:dyDescent="0.4">
      <c r="B38" s="302"/>
      <c r="C38" s="32" t="s">
        <v>61</v>
      </c>
      <c r="D38" s="290" t="s">
        <v>165</v>
      </c>
      <c r="E38" s="291"/>
      <c r="F38" s="291"/>
      <c r="G38" s="292"/>
      <c r="H38" s="47">
        <f>COUNTIF(入力用!$D$1:$D$95,'2_評価基準シート'!C38)</f>
        <v>0</v>
      </c>
      <c r="I38" s="42" t="s">
        <v>98</v>
      </c>
      <c r="J38" s="37" t="s">
        <v>202</v>
      </c>
      <c r="K38" s="47">
        <f>COUNTIF(入力用!$D$1:$D$95,'2_評価基準シート'!I38)</f>
        <v>0</v>
      </c>
    </row>
    <row r="39" spans="2:11" ht="36" customHeight="1" x14ac:dyDescent="0.4">
      <c r="B39" s="302"/>
      <c r="C39" s="32" t="s">
        <v>62</v>
      </c>
      <c r="D39" s="290" t="s">
        <v>166</v>
      </c>
      <c r="E39" s="291"/>
      <c r="F39" s="291"/>
      <c r="G39" s="292"/>
      <c r="H39" s="47">
        <f>COUNTIF(入力用!$D$1:$D$95,'2_評価基準シート'!C39)</f>
        <v>0</v>
      </c>
      <c r="I39" s="42" t="s">
        <v>99</v>
      </c>
      <c r="J39" s="37" t="s">
        <v>203</v>
      </c>
      <c r="K39" s="47">
        <f>COUNTIF(入力用!$D$1:$D$95,'2_評価基準シート'!I39)</f>
        <v>0</v>
      </c>
    </row>
    <row r="40" spans="2:11" ht="36" customHeight="1" x14ac:dyDescent="0.4">
      <c r="B40" s="302"/>
      <c r="C40" s="32" t="s">
        <v>63</v>
      </c>
      <c r="D40" s="290" t="s">
        <v>167</v>
      </c>
      <c r="E40" s="291"/>
      <c r="F40" s="291"/>
      <c r="G40" s="292"/>
      <c r="H40" s="47">
        <f>COUNTIF(入力用!$D$1:$D$95,'2_評価基準シート'!C40)</f>
        <v>0</v>
      </c>
      <c r="I40" s="42" t="s">
        <v>100</v>
      </c>
      <c r="J40" s="37" t="s">
        <v>204</v>
      </c>
      <c r="K40" s="47">
        <f>COUNTIF(入力用!$D$1:$D$95,'2_評価基準シート'!I40)</f>
        <v>0</v>
      </c>
    </row>
    <row r="41" spans="2:11" ht="36" customHeight="1" x14ac:dyDescent="0.4">
      <c r="B41" s="302"/>
      <c r="C41" s="32" t="s">
        <v>64</v>
      </c>
      <c r="D41" s="290" t="s">
        <v>168</v>
      </c>
      <c r="E41" s="291"/>
      <c r="F41" s="291"/>
      <c r="G41" s="292"/>
      <c r="H41" s="47">
        <f>COUNTIF(入力用!$D$1:$D$95,'2_評価基準シート'!C41)</f>
        <v>0</v>
      </c>
      <c r="I41" s="42" t="s">
        <v>101</v>
      </c>
      <c r="J41" s="37" t="s">
        <v>205</v>
      </c>
      <c r="K41" s="47">
        <f>COUNTIF(入力用!$D$1:$D$95,'2_評価基準シート'!I41)</f>
        <v>0</v>
      </c>
    </row>
    <row r="42" spans="2:11" ht="36" customHeight="1" x14ac:dyDescent="0.4">
      <c r="B42" s="302"/>
      <c r="C42" s="32" t="s">
        <v>65</v>
      </c>
      <c r="D42" s="290" t="s">
        <v>169</v>
      </c>
      <c r="E42" s="291"/>
      <c r="F42" s="291"/>
      <c r="G42" s="292"/>
      <c r="H42" s="47">
        <f>COUNTIF(入力用!$D$1:$D$95,'2_評価基準シート'!C42)</f>
        <v>0</v>
      </c>
      <c r="I42" s="42" t="s">
        <v>102</v>
      </c>
      <c r="J42" s="37" t="s">
        <v>206</v>
      </c>
      <c r="K42" s="47">
        <f>COUNTIF(入力用!$D$1:$D$95,'2_評価基準シート'!I42)</f>
        <v>0</v>
      </c>
    </row>
    <row r="43" spans="2:11" ht="36" customHeight="1" x14ac:dyDescent="0.4">
      <c r="B43" s="302"/>
      <c r="C43" s="32"/>
      <c r="D43" s="293"/>
      <c r="E43" s="294"/>
      <c r="F43" s="294"/>
      <c r="G43" s="295"/>
      <c r="H43" s="51"/>
      <c r="I43" s="42" t="s">
        <v>103</v>
      </c>
      <c r="J43" s="37" t="s">
        <v>207</v>
      </c>
      <c r="K43" s="54">
        <f>COUNTIF(入力用!$D$1:$D$95,'2_評価基準シート'!I43)</f>
        <v>0</v>
      </c>
    </row>
    <row r="44" spans="2:11" ht="36" customHeight="1" x14ac:dyDescent="0.4">
      <c r="B44" s="302"/>
      <c r="C44" s="32"/>
      <c r="D44" s="293"/>
      <c r="E44" s="294"/>
      <c r="F44" s="294"/>
      <c r="G44" s="295"/>
      <c r="H44" s="51"/>
      <c r="I44" s="42" t="s">
        <v>104</v>
      </c>
      <c r="J44" s="37" t="s">
        <v>208</v>
      </c>
      <c r="K44" s="54">
        <f>COUNTIF(入力用!$D$1:$D$95,'2_評価基準シート'!I44)</f>
        <v>0</v>
      </c>
    </row>
    <row r="45" spans="2:11" ht="36" customHeight="1" x14ac:dyDescent="0.4">
      <c r="B45" s="302"/>
      <c r="C45" s="32"/>
      <c r="D45" s="293"/>
      <c r="E45" s="294"/>
      <c r="F45" s="294"/>
      <c r="G45" s="295"/>
      <c r="H45" s="51"/>
      <c r="I45" s="42" t="s">
        <v>105</v>
      </c>
      <c r="J45" s="37" t="s">
        <v>209</v>
      </c>
      <c r="K45" s="54">
        <f>COUNTIF(入力用!$D$1:$D$95,'2_評価基準シート'!I45)</f>
        <v>0</v>
      </c>
    </row>
    <row r="46" spans="2:11" ht="36" customHeight="1" x14ac:dyDescent="0.4">
      <c r="B46" s="302"/>
      <c r="C46" s="32"/>
      <c r="D46" s="293"/>
      <c r="E46" s="294"/>
      <c r="F46" s="294"/>
      <c r="G46" s="295"/>
      <c r="H46" s="51"/>
      <c r="I46" s="42" t="s">
        <v>106</v>
      </c>
      <c r="J46" s="37" t="s">
        <v>210</v>
      </c>
      <c r="K46" s="54">
        <f>COUNTIF(入力用!$D$1:$D$95,'2_評価基準シート'!I46)</f>
        <v>0</v>
      </c>
    </row>
    <row r="47" spans="2:11" ht="36" customHeight="1" thickBot="1" x14ac:dyDescent="0.45">
      <c r="B47" s="303"/>
      <c r="C47" s="33"/>
      <c r="D47" s="296"/>
      <c r="E47" s="297"/>
      <c r="F47" s="297"/>
      <c r="G47" s="298"/>
      <c r="H47" s="52"/>
      <c r="I47" s="43" t="s">
        <v>107</v>
      </c>
      <c r="J47" s="38" t="s">
        <v>211</v>
      </c>
      <c r="K47" s="55">
        <f>COUNTIF(入力用!$D$1:$D$95,'2_評価基準シート'!I47)</f>
        <v>0</v>
      </c>
    </row>
    <row r="51" spans="1:10" s="3" customFormat="1" ht="27.75" customHeight="1" thickBot="1" x14ac:dyDescent="0.45">
      <c r="C51" s="56"/>
      <c r="D51" s="84" t="s">
        <v>131</v>
      </c>
      <c r="E51" s="84" t="s">
        <v>132</v>
      </c>
      <c r="F51" s="84" t="s">
        <v>136</v>
      </c>
      <c r="G51" s="309" t="s">
        <v>137</v>
      </c>
      <c r="H51" s="309"/>
      <c r="I51" s="309"/>
      <c r="J51" s="309"/>
    </row>
    <row r="52" spans="1:10" s="3" customFormat="1" ht="34.5" customHeight="1" thickTop="1" x14ac:dyDescent="0.4">
      <c r="A52" s="66"/>
      <c r="B52" s="319" t="s">
        <v>127</v>
      </c>
      <c r="C52" s="320"/>
      <c r="D52" s="57">
        <f>SUM(H6:H9)</f>
        <v>0</v>
      </c>
      <c r="E52" s="58">
        <f>SUM(K6:K9)</f>
        <v>0</v>
      </c>
      <c r="F52" s="63">
        <f>SUM(D52:E52)</f>
        <v>0</v>
      </c>
      <c r="G52" s="310"/>
      <c r="H52" s="311"/>
      <c r="I52" s="311"/>
      <c r="J52" s="312"/>
    </row>
    <row r="53" spans="1:10" s="3" customFormat="1" ht="34.5" customHeight="1" x14ac:dyDescent="0.4">
      <c r="A53" s="66"/>
      <c r="B53" s="299" t="s">
        <v>128</v>
      </c>
      <c r="C53" s="300"/>
      <c r="D53" s="59">
        <f>SUM(H10:H12)</f>
        <v>0</v>
      </c>
      <c r="E53" s="60">
        <f>SUM(K10:K12)</f>
        <v>0</v>
      </c>
      <c r="F53" s="64">
        <f t="shared" ref="F53:F58" si="0">SUM(D53:E53)</f>
        <v>0</v>
      </c>
      <c r="G53" s="313"/>
      <c r="H53" s="314"/>
      <c r="I53" s="314"/>
      <c r="J53" s="315"/>
    </row>
    <row r="54" spans="1:10" s="3" customFormat="1" ht="34.5" customHeight="1" x14ac:dyDescent="0.4">
      <c r="A54" s="66"/>
      <c r="B54" s="299" t="s">
        <v>129</v>
      </c>
      <c r="C54" s="300"/>
      <c r="D54" s="59">
        <f>SUM(H13:H19)</f>
        <v>0</v>
      </c>
      <c r="E54" s="60">
        <f>SUM(K13:K19)</f>
        <v>0</v>
      </c>
      <c r="F54" s="64">
        <f t="shared" si="0"/>
        <v>0</v>
      </c>
      <c r="G54" s="313"/>
      <c r="H54" s="314"/>
      <c r="I54" s="314"/>
      <c r="J54" s="315"/>
    </row>
    <row r="55" spans="1:10" s="3" customFormat="1" ht="34.5" customHeight="1" x14ac:dyDescent="0.4">
      <c r="A55" s="67"/>
      <c r="B55" s="299" t="s">
        <v>130</v>
      </c>
      <c r="C55" s="300"/>
      <c r="D55" s="59">
        <f>SUM(H20:H28)</f>
        <v>0</v>
      </c>
      <c r="E55" s="60">
        <f>SUM(K20:K28)</f>
        <v>0</v>
      </c>
      <c r="F55" s="64">
        <f t="shared" si="0"/>
        <v>0</v>
      </c>
      <c r="G55" s="313"/>
      <c r="H55" s="314"/>
      <c r="I55" s="314"/>
      <c r="J55" s="315"/>
    </row>
    <row r="56" spans="1:10" s="3" customFormat="1" ht="34.5" customHeight="1" x14ac:dyDescent="0.4">
      <c r="A56" s="66"/>
      <c r="B56" s="321" t="s">
        <v>133</v>
      </c>
      <c r="C56" s="322"/>
      <c r="D56" s="59">
        <f>SUM(H29:H32)</f>
        <v>0</v>
      </c>
      <c r="E56" s="60">
        <f>SUM(K29:K32)</f>
        <v>0</v>
      </c>
      <c r="F56" s="64">
        <f t="shared" si="0"/>
        <v>0</v>
      </c>
      <c r="G56" s="313"/>
      <c r="H56" s="314"/>
      <c r="I56" s="314"/>
      <c r="J56" s="315"/>
    </row>
    <row r="57" spans="1:10" s="3" customFormat="1" ht="34.5" customHeight="1" x14ac:dyDescent="0.4">
      <c r="A57" s="66"/>
      <c r="B57" s="321" t="s">
        <v>134</v>
      </c>
      <c r="C57" s="322"/>
      <c r="D57" s="59">
        <f>SUM(H33:H36)</f>
        <v>0</v>
      </c>
      <c r="E57" s="60">
        <f>SUM(K33:K36)</f>
        <v>0</v>
      </c>
      <c r="F57" s="64">
        <f t="shared" si="0"/>
        <v>0</v>
      </c>
      <c r="G57" s="313"/>
      <c r="H57" s="314"/>
      <c r="I57" s="314"/>
      <c r="J57" s="315"/>
    </row>
    <row r="58" spans="1:10" ht="34.5" customHeight="1" thickBot="1" x14ac:dyDescent="0.45">
      <c r="A58" s="68"/>
      <c r="B58" s="307" t="s">
        <v>135</v>
      </c>
      <c r="C58" s="308"/>
      <c r="D58" s="61">
        <f>SUM(H37:H47)</f>
        <v>0</v>
      </c>
      <c r="E58" s="62">
        <f>SUM(K37:K47)</f>
        <v>0</v>
      </c>
      <c r="F58" s="65">
        <f t="shared" si="0"/>
        <v>0</v>
      </c>
      <c r="G58" s="316"/>
      <c r="H58" s="317"/>
      <c r="I58" s="317"/>
      <c r="J58" s="318"/>
    </row>
    <row r="59" spans="1:10" ht="48.75" customHeight="1" thickBot="1" x14ac:dyDescent="0.45">
      <c r="G59" s="69"/>
      <c r="H59" s="69"/>
      <c r="I59" s="69"/>
      <c r="J59" s="69"/>
    </row>
    <row r="60" spans="1:10" ht="43.5" customHeight="1" x14ac:dyDescent="0.4">
      <c r="B60" s="287" t="s">
        <v>214</v>
      </c>
      <c r="C60" s="288"/>
      <c r="D60" s="288"/>
      <c r="E60" s="288"/>
      <c r="F60" s="288"/>
      <c r="G60" s="288"/>
      <c r="H60" s="288"/>
      <c r="I60" s="289"/>
    </row>
    <row r="61" spans="1:10" ht="70.5" customHeight="1" x14ac:dyDescent="0.4">
      <c r="B61" s="275" t="s">
        <v>212</v>
      </c>
      <c r="C61" s="276"/>
      <c r="D61" s="277"/>
      <c r="E61" s="281"/>
      <c r="F61" s="282"/>
      <c r="G61" s="282"/>
      <c r="H61" s="282"/>
      <c r="I61" s="283"/>
    </row>
    <row r="62" spans="1:10" ht="70.5" customHeight="1" thickBot="1" x14ac:dyDescent="0.45">
      <c r="B62" s="278" t="s">
        <v>213</v>
      </c>
      <c r="C62" s="279"/>
      <c r="D62" s="280"/>
      <c r="E62" s="284"/>
      <c r="F62" s="285"/>
      <c r="G62" s="285"/>
      <c r="H62" s="285"/>
      <c r="I62" s="286"/>
    </row>
    <row r="63" spans="1:10" ht="31.5" customHeight="1" x14ac:dyDescent="0.4"/>
    <row r="64" spans="1:10" ht="31.5" customHeight="1" x14ac:dyDescent="0.4">
      <c r="B64" s="85" t="s">
        <v>267</v>
      </c>
      <c r="C64" s="72"/>
    </row>
  </sheetData>
  <mergeCells count="71">
    <mergeCell ref="D1:E1"/>
    <mergeCell ref="B33:B36"/>
    <mergeCell ref="B6:B9"/>
    <mergeCell ref="B10:B12"/>
    <mergeCell ref="B13:B19"/>
    <mergeCell ref="B20:B28"/>
    <mergeCell ref="B29:B32"/>
    <mergeCell ref="D5:G5"/>
    <mergeCell ref="D6:G6"/>
    <mergeCell ref="D7:G7"/>
    <mergeCell ref="D8:G8"/>
    <mergeCell ref="D9:G9"/>
    <mergeCell ref="D10:G10"/>
    <mergeCell ref="D11:G11"/>
    <mergeCell ref="D12:G12"/>
    <mergeCell ref="D13:G13"/>
    <mergeCell ref="B58:C58"/>
    <mergeCell ref="G51:J51"/>
    <mergeCell ref="G52:J52"/>
    <mergeCell ref="G53:J53"/>
    <mergeCell ref="G54:J54"/>
    <mergeCell ref="G55:J55"/>
    <mergeCell ref="G56:J56"/>
    <mergeCell ref="G57:J57"/>
    <mergeCell ref="G58:J58"/>
    <mergeCell ref="B52:C52"/>
    <mergeCell ref="B53:C53"/>
    <mergeCell ref="B54:C54"/>
    <mergeCell ref="B56:C56"/>
    <mergeCell ref="B57:C57"/>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5:G45"/>
    <mergeCell ref="D46:G46"/>
    <mergeCell ref="D47:G47"/>
    <mergeCell ref="B55:C55"/>
    <mergeCell ref="D40:G40"/>
    <mergeCell ref="D41:G41"/>
    <mergeCell ref="D42:G42"/>
    <mergeCell ref="D43:G43"/>
    <mergeCell ref="D44:G44"/>
    <mergeCell ref="B37:B47"/>
    <mergeCell ref="B61:D61"/>
    <mergeCell ref="B62:D62"/>
    <mergeCell ref="E61:I61"/>
    <mergeCell ref="E62:I62"/>
    <mergeCell ref="B60:I60"/>
  </mergeCells>
  <phoneticPr fontId="2"/>
  <conditionalFormatting sqref="G52:J58">
    <cfRule type="expression" dxfId="0" priority="1">
      <formula>AND($F52=0,$G52="")</formula>
    </cfRule>
  </conditionalFormatting>
  <pageMargins left="0.19685039370078741" right="0.31496062992125984" top="0.6692913385826772" bottom="0.35433070866141736" header="0.19685039370078741" footer="0.19685039370078741"/>
  <pageSetup paperSize="9" scale="53" fitToHeight="0" orientation="portrait" r:id="rId1"/>
  <headerFooter>
    <oddFooter>&amp;C&amp;P/&amp;N</oddFooter>
  </headerFooter>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3F8E-D14F-4707-9400-F75545140492}">
  <sheetPr>
    <pageSetUpPr fitToPage="1"/>
  </sheetPr>
  <dimension ref="A1:F16"/>
  <sheetViews>
    <sheetView showGridLines="0" workbookViewId="0">
      <selection activeCell="C2" sqref="C2"/>
    </sheetView>
  </sheetViews>
  <sheetFormatPr defaultRowHeight="18.75" x14ac:dyDescent="0.4"/>
  <cols>
    <col min="2" max="2" width="39.25" customWidth="1"/>
    <col min="3" max="3" width="45.625" customWidth="1"/>
    <col min="4" max="4" width="9.5" bestFit="1" customWidth="1"/>
  </cols>
  <sheetData>
    <row r="1" spans="1:6" s="128" customFormat="1" ht="16.5" x14ac:dyDescent="0.4">
      <c r="A1" s="128" t="s">
        <v>235</v>
      </c>
    </row>
    <row r="2" spans="1:6" s="128" customFormat="1" ht="16.5" x14ac:dyDescent="0.4">
      <c r="A2" s="128" t="s">
        <v>291</v>
      </c>
    </row>
    <row r="3" spans="1:6" s="128" customFormat="1" ht="16.5" x14ac:dyDescent="0.4">
      <c r="A3" s="128" t="s">
        <v>300</v>
      </c>
    </row>
    <row r="4" spans="1:6" s="128" customFormat="1" ht="16.5" x14ac:dyDescent="0.4">
      <c r="A4" s="128" t="s">
        <v>301</v>
      </c>
    </row>
    <row r="5" spans="1:6" s="128" customFormat="1" ht="16.5" x14ac:dyDescent="0.4">
      <c r="A5" s="128" t="s">
        <v>302</v>
      </c>
    </row>
    <row r="6" spans="1:6" x14ac:dyDescent="0.4">
      <c r="A6" s="101"/>
      <c r="B6" s="101" t="s">
        <v>233</v>
      </c>
      <c r="C6" s="101" t="s">
        <v>228</v>
      </c>
      <c r="D6" s="102" t="s">
        <v>232</v>
      </c>
      <c r="E6" s="102" t="s">
        <v>270</v>
      </c>
      <c r="F6" s="102" t="s">
        <v>290</v>
      </c>
    </row>
    <row r="7" spans="1:6" ht="24" x14ac:dyDescent="0.4">
      <c r="A7" s="98" t="s">
        <v>271</v>
      </c>
      <c r="B7" s="89" t="s">
        <v>230</v>
      </c>
      <c r="C7" s="89" t="s">
        <v>229</v>
      </c>
      <c r="D7" s="90" t="s">
        <v>117</v>
      </c>
      <c r="E7" s="90" t="s">
        <v>286</v>
      </c>
      <c r="F7" s="90" t="s">
        <v>286</v>
      </c>
    </row>
    <row r="8" spans="1:6" ht="24" x14ac:dyDescent="0.4">
      <c r="A8" s="99" t="s">
        <v>272</v>
      </c>
      <c r="B8" s="91" t="s">
        <v>230</v>
      </c>
      <c r="C8" s="91" t="s">
        <v>231</v>
      </c>
      <c r="D8" s="92" t="s">
        <v>117</v>
      </c>
      <c r="E8" s="92" t="s">
        <v>286</v>
      </c>
      <c r="F8" s="92" t="s">
        <v>286</v>
      </c>
    </row>
    <row r="9" spans="1:6" ht="24" x14ac:dyDescent="0.4">
      <c r="A9" s="100" t="s">
        <v>273</v>
      </c>
      <c r="B9" s="93" t="s">
        <v>230</v>
      </c>
      <c r="C9" s="93" t="s">
        <v>268</v>
      </c>
      <c r="D9" s="94" t="s">
        <v>117</v>
      </c>
      <c r="E9" s="94" t="s">
        <v>286</v>
      </c>
      <c r="F9" s="94" t="s">
        <v>286</v>
      </c>
    </row>
    <row r="10" spans="1:6" ht="24" x14ac:dyDescent="0.4">
      <c r="A10" s="86" t="s">
        <v>274</v>
      </c>
      <c r="B10" s="87" t="s">
        <v>234</v>
      </c>
      <c r="C10" s="87" t="s">
        <v>227</v>
      </c>
      <c r="D10" s="88" t="s">
        <v>117</v>
      </c>
      <c r="E10" s="88" t="s">
        <v>286</v>
      </c>
      <c r="F10" s="88" t="s">
        <v>286</v>
      </c>
    </row>
    <row r="11" spans="1:6" ht="24" x14ac:dyDescent="0.4">
      <c r="A11" s="147" t="s">
        <v>298</v>
      </c>
      <c r="B11" s="89" t="s">
        <v>261</v>
      </c>
      <c r="C11" s="95" t="s">
        <v>263</v>
      </c>
      <c r="D11" s="90" t="s">
        <v>117</v>
      </c>
      <c r="E11" s="90" t="s">
        <v>117</v>
      </c>
      <c r="F11" s="90" t="s">
        <v>117</v>
      </c>
    </row>
    <row r="12" spans="1:6" ht="37.5" x14ac:dyDescent="0.4">
      <c r="A12" s="148" t="s">
        <v>275</v>
      </c>
      <c r="B12" s="96" t="s">
        <v>264</v>
      </c>
      <c r="C12" s="96" t="s">
        <v>252</v>
      </c>
      <c r="D12" s="92" t="s">
        <v>117</v>
      </c>
      <c r="E12" s="92" t="s">
        <v>117</v>
      </c>
      <c r="F12" s="92" t="s">
        <v>117</v>
      </c>
    </row>
    <row r="13" spans="1:6" ht="37.5" x14ac:dyDescent="0.4">
      <c r="A13" s="149" t="s">
        <v>299</v>
      </c>
      <c r="B13" s="93" t="s">
        <v>261</v>
      </c>
      <c r="C13" s="97" t="s">
        <v>262</v>
      </c>
      <c r="D13" s="94" t="s">
        <v>117</v>
      </c>
      <c r="E13" s="94" t="s">
        <v>117</v>
      </c>
      <c r="F13" s="94" t="s">
        <v>117</v>
      </c>
    </row>
    <row r="14" spans="1:6" ht="24" x14ac:dyDescent="0.4">
      <c r="A14" s="147" t="s">
        <v>276</v>
      </c>
      <c r="B14" s="89" t="s">
        <v>258</v>
      </c>
      <c r="C14" s="95" t="s">
        <v>259</v>
      </c>
      <c r="D14" s="90" t="s">
        <v>117</v>
      </c>
      <c r="E14" s="90" t="s">
        <v>117</v>
      </c>
      <c r="F14" s="90" t="s">
        <v>117</v>
      </c>
    </row>
    <row r="15" spans="1:6" ht="37.5" x14ac:dyDescent="0.4">
      <c r="A15" s="148" t="s">
        <v>277</v>
      </c>
      <c r="B15" s="96" t="s">
        <v>265</v>
      </c>
      <c r="C15" s="96" t="s">
        <v>252</v>
      </c>
      <c r="D15" s="92" t="s">
        <v>117</v>
      </c>
      <c r="E15" s="92" t="s">
        <v>117</v>
      </c>
      <c r="F15" s="92" t="s">
        <v>117</v>
      </c>
    </row>
    <row r="16" spans="1:6" ht="24" x14ac:dyDescent="0.4">
      <c r="A16" s="149" t="s">
        <v>278</v>
      </c>
      <c r="B16" s="93" t="s">
        <v>258</v>
      </c>
      <c r="C16" s="97" t="s">
        <v>260</v>
      </c>
      <c r="D16" s="94" t="s">
        <v>117</v>
      </c>
      <c r="E16" s="94" t="s">
        <v>117</v>
      </c>
      <c r="F16" s="94" t="s">
        <v>117</v>
      </c>
    </row>
  </sheetData>
  <phoneticPr fontId="2"/>
  <pageMargins left="0.7" right="0.7"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EA94-2639-4B8C-83F5-E49DE965B827}">
  <dimension ref="A1:E74"/>
  <sheetViews>
    <sheetView workbookViewId="0">
      <selection activeCell="F22" sqref="F22"/>
    </sheetView>
  </sheetViews>
  <sheetFormatPr defaultRowHeight="18.75" x14ac:dyDescent="0.4"/>
  <cols>
    <col min="4" max="4" width="9.375" bestFit="1" customWidth="1"/>
  </cols>
  <sheetData>
    <row r="1" spans="1:5" x14ac:dyDescent="0.4">
      <c r="A1" t="s">
        <v>31</v>
      </c>
      <c r="B1" t="s">
        <v>108</v>
      </c>
      <c r="C1" t="s">
        <v>112</v>
      </c>
      <c r="D1">
        <f>'１_感染症対策シート'!A65</f>
        <v>0</v>
      </c>
      <c r="E1" t="s">
        <v>241</v>
      </c>
    </row>
    <row r="2" spans="1:5" x14ac:dyDescent="0.4">
      <c r="A2" t="s">
        <v>32</v>
      </c>
      <c r="B2" t="s">
        <v>109</v>
      </c>
      <c r="C2" t="s">
        <v>113</v>
      </c>
      <c r="D2">
        <f>'１_感染症対策シート'!A66</f>
        <v>0</v>
      </c>
      <c r="E2" t="s">
        <v>242</v>
      </c>
    </row>
    <row r="3" spans="1:5" x14ac:dyDescent="0.4">
      <c r="B3" t="s">
        <v>36</v>
      </c>
      <c r="D3">
        <f>'１_感染症対策シート'!A67</f>
        <v>0</v>
      </c>
    </row>
    <row r="4" spans="1:5" x14ac:dyDescent="0.4">
      <c r="B4" t="s">
        <v>37</v>
      </c>
      <c r="D4">
        <f>'１_感染症対策シート'!A81</f>
        <v>0</v>
      </c>
    </row>
    <row r="5" spans="1:5" x14ac:dyDescent="0.4">
      <c r="B5" t="s">
        <v>38</v>
      </c>
      <c r="D5">
        <f>'１_感染症対策シート'!A82</f>
        <v>0</v>
      </c>
    </row>
    <row r="6" spans="1:5" x14ac:dyDescent="0.4">
      <c r="B6" t="s">
        <v>39</v>
      </c>
      <c r="D6">
        <f>'１_感染症対策シート'!A83</f>
        <v>0</v>
      </c>
    </row>
    <row r="7" spans="1:5" x14ac:dyDescent="0.4">
      <c r="B7" t="s">
        <v>40</v>
      </c>
      <c r="D7">
        <f>'１_感染症対策シート'!A90</f>
        <v>0</v>
      </c>
    </row>
    <row r="8" spans="1:5" x14ac:dyDescent="0.4">
      <c r="B8" t="s">
        <v>41</v>
      </c>
      <c r="D8">
        <f>'１_感染症対策シート'!A91</f>
        <v>0</v>
      </c>
    </row>
    <row r="9" spans="1:5" x14ac:dyDescent="0.4">
      <c r="B9" t="s">
        <v>42</v>
      </c>
      <c r="D9">
        <f>'１_感染症対策シート'!A92</f>
        <v>0</v>
      </c>
    </row>
    <row r="10" spans="1:5" x14ac:dyDescent="0.4">
      <c r="B10" t="s">
        <v>43</v>
      </c>
      <c r="D10">
        <f>'１_感染症対策シート'!A99</f>
        <v>0</v>
      </c>
    </row>
    <row r="11" spans="1:5" x14ac:dyDescent="0.4">
      <c r="B11" t="s">
        <v>44</v>
      </c>
      <c r="D11">
        <f>'１_感染症対策シート'!A100</f>
        <v>0</v>
      </c>
    </row>
    <row r="12" spans="1:5" x14ac:dyDescent="0.4">
      <c r="B12" t="s">
        <v>45</v>
      </c>
      <c r="D12">
        <f>'１_感染症対策シート'!A101</f>
        <v>0</v>
      </c>
    </row>
    <row r="13" spans="1:5" x14ac:dyDescent="0.4">
      <c r="B13" t="s">
        <v>46</v>
      </c>
      <c r="D13">
        <f>'１_感染症対策シート'!A108</f>
        <v>0</v>
      </c>
    </row>
    <row r="14" spans="1:5" x14ac:dyDescent="0.4">
      <c r="B14" t="s">
        <v>47</v>
      </c>
      <c r="D14">
        <f>'１_感染症対策シート'!A109</f>
        <v>0</v>
      </c>
    </row>
    <row r="15" spans="1:5" x14ac:dyDescent="0.4">
      <c r="B15" t="s">
        <v>48</v>
      </c>
      <c r="D15">
        <f>'１_感染症対策シート'!A110</f>
        <v>0</v>
      </c>
    </row>
    <row r="16" spans="1:5" x14ac:dyDescent="0.4">
      <c r="B16" t="s">
        <v>49</v>
      </c>
      <c r="D16">
        <f>'１_感染症対策シート'!A120</f>
        <v>0</v>
      </c>
    </row>
    <row r="17" spans="2:4" x14ac:dyDescent="0.4">
      <c r="B17" t="s">
        <v>50</v>
      </c>
      <c r="D17">
        <f>'１_感染症対策シート'!A121</f>
        <v>0</v>
      </c>
    </row>
    <row r="18" spans="2:4" x14ac:dyDescent="0.4">
      <c r="B18" t="s">
        <v>51</v>
      </c>
      <c r="D18">
        <f>'１_感染症対策シート'!A122</f>
        <v>0</v>
      </c>
    </row>
    <row r="19" spans="2:4" x14ac:dyDescent="0.4">
      <c r="B19" t="s">
        <v>52</v>
      </c>
      <c r="D19">
        <f>'１_感染症対策シート'!A129</f>
        <v>0</v>
      </c>
    </row>
    <row r="20" spans="2:4" x14ac:dyDescent="0.4">
      <c r="B20" t="s">
        <v>53</v>
      </c>
      <c r="D20">
        <f>'１_感染症対策シート'!A130</f>
        <v>0</v>
      </c>
    </row>
    <row r="21" spans="2:4" x14ac:dyDescent="0.4">
      <c r="B21" t="s">
        <v>54</v>
      </c>
      <c r="D21">
        <f>'１_感染症対策シート'!A131</f>
        <v>0</v>
      </c>
    </row>
    <row r="22" spans="2:4" x14ac:dyDescent="0.4">
      <c r="B22" t="s">
        <v>55</v>
      </c>
      <c r="D22">
        <f>'１_感染症対策シート'!A138</f>
        <v>0</v>
      </c>
    </row>
    <row r="23" spans="2:4" x14ac:dyDescent="0.4">
      <c r="B23" t="s">
        <v>56</v>
      </c>
      <c r="D23">
        <f>'１_感染症対策シート'!A139</f>
        <v>0</v>
      </c>
    </row>
    <row r="24" spans="2:4" x14ac:dyDescent="0.4">
      <c r="B24" t="s">
        <v>57</v>
      </c>
      <c r="D24">
        <f>'１_感染症対策シート'!A140</f>
        <v>0</v>
      </c>
    </row>
    <row r="25" spans="2:4" x14ac:dyDescent="0.4">
      <c r="B25" t="s">
        <v>58</v>
      </c>
      <c r="D25">
        <f>'１_感染症対策シート'!A147</f>
        <v>0</v>
      </c>
    </row>
    <row r="26" spans="2:4" x14ac:dyDescent="0.4">
      <c r="B26" t="s">
        <v>59</v>
      </c>
      <c r="D26">
        <f>'１_感染症対策シート'!A148</f>
        <v>0</v>
      </c>
    </row>
    <row r="27" spans="2:4" x14ac:dyDescent="0.4">
      <c r="B27" t="s">
        <v>60</v>
      </c>
      <c r="D27">
        <f>'１_感染症対策シート'!A149</f>
        <v>0</v>
      </c>
    </row>
    <row r="28" spans="2:4" x14ac:dyDescent="0.4">
      <c r="B28" t="s">
        <v>61</v>
      </c>
      <c r="D28">
        <f>'１_感染症対策シート'!A156</f>
        <v>0</v>
      </c>
    </row>
    <row r="29" spans="2:4" x14ac:dyDescent="0.4">
      <c r="B29" t="s">
        <v>62</v>
      </c>
      <c r="D29">
        <f>'１_感染症対策シート'!A157</f>
        <v>0</v>
      </c>
    </row>
    <row r="30" spans="2:4" x14ac:dyDescent="0.4">
      <c r="B30" t="s">
        <v>63</v>
      </c>
      <c r="D30">
        <f>'１_感染症対策シート'!A158</f>
        <v>0</v>
      </c>
    </row>
    <row r="31" spans="2:4" x14ac:dyDescent="0.4">
      <c r="B31" t="s">
        <v>64</v>
      </c>
      <c r="D31">
        <f>'１_感染症対策シート'!A165</f>
        <v>0</v>
      </c>
    </row>
    <row r="32" spans="2:4" x14ac:dyDescent="0.4">
      <c r="B32" t="s">
        <v>65</v>
      </c>
      <c r="D32">
        <f>'１_感染症対策シート'!A166</f>
        <v>0</v>
      </c>
    </row>
    <row r="33" spans="2:4" x14ac:dyDescent="0.4">
      <c r="B33" t="s">
        <v>110</v>
      </c>
      <c r="D33">
        <f>'１_感染症対策シート'!A167</f>
        <v>0</v>
      </c>
    </row>
    <row r="34" spans="2:4" x14ac:dyDescent="0.4">
      <c r="B34" t="s">
        <v>111</v>
      </c>
      <c r="D34">
        <f>'１_感染症対策シート'!A174</f>
        <v>0</v>
      </c>
    </row>
    <row r="35" spans="2:4" x14ac:dyDescent="0.4">
      <c r="B35" t="s">
        <v>68</v>
      </c>
      <c r="D35">
        <f>'１_感染症対策シート'!A175</f>
        <v>0</v>
      </c>
    </row>
    <row r="36" spans="2:4" x14ac:dyDescent="0.4">
      <c r="B36" t="s">
        <v>69</v>
      </c>
      <c r="D36">
        <f>'１_感染症対策シート'!A176</f>
        <v>0</v>
      </c>
    </row>
    <row r="37" spans="2:4" x14ac:dyDescent="0.4">
      <c r="B37" t="s">
        <v>70</v>
      </c>
      <c r="D37">
        <f>'１_感染症対策シート'!A183</f>
        <v>0</v>
      </c>
    </row>
    <row r="38" spans="2:4" x14ac:dyDescent="0.4">
      <c r="B38" t="s">
        <v>71</v>
      </c>
      <c r="D38">
        <f>'１_感染症対策シート'!A184</f>
        <v>0</v>
      </c>
    </row>
    <row r="39" spans="2:4" x14ac:dyDescent="0.4">
      <c r="B39" t="s">
        <v>72</v>
      </c>
      <c r="D39">
        <f>'１_感染症対策シート'!A185</f>
        <v>0</v>
      </c>
    </row>
    <row r="40" spans="2:4" x14ac:dyDescent="0.4">
      <c r="B40" t="s">
        <v>73</v>
      </c>
      <c r="D40">
        <f>'１_感染症対策シート'!A192</f>
        <v>0</v>
      </c>
    </row>
    <row r="41" spans="2:4" x14ac:dyDescent="0.4">
      <c r="B41" t="s">
        <v>74</v>
      </c>
      <c r="D41">
        <f>'１_感染症対策シート'!A193</f>
        <v>0</v>
      </c>
    </row>
    <row r="42" spans="2:4" x14ac:dyDescent="0.4">
      <c r="B42" t="s">
        <v>75</v>
      </c>
      <c r="D42">
        <f>'１_感染症対策シート'!A194</f>
        <v>0</v>
      </c>
    </row>
    <row r="43" spans="2:4" x14ac:dyDescent="0.4">
      <c r="B43" t="s">
        <v>76</v>
      </c>
      <c r="D43">
        <f>'１_感染症対策シート'!A204</f>
        <v>0</v>
      </c>
    </row>
    <row r="44" spans="2:4" x14ac:dyDescent="0.4">
      <c r="B44" t="s">
        <v>77</v>
      </c>
      <c r="D44">
        <f>'１_感染症対策シート'!A205</f>
        <v>0</v>
      </c>
    </row>
    <row r="45" spans="2:4" x14ac:dyDescent="0.4">
      <c r="B45" t="s">
        <v>78</v>
      </c>
      <c r="D45">
        <f>'１_感染症対策シート'!A206</f>
        <v>0</v>
      </c>
    </row>
    <row r="46" spans="2:4" x14ac:dyDescent="0.4">
      <c r="B46" t="s">
        <v>79</v>
      </c>
      <c r="D46">
        <f>'１_感染症対策シート'!A213</f>
        <v>0</v>
      </c>
    </row>
    <row r="47" spans="2:4" x14ac:dyDescent="0.4">
      <c r="B47" t="s">
        <v>80</v>
      </c>
      <c r="D47">
        <f>'１_感染症対策シート'!A214</f>
        <v>0</v>
      </c>
    </row>
    <row r="48" spans="2:4" x14ac:dyDescent="0.4">
      <c r="B48" t="s">
        <v>81</v>
      </c>
      <c r="D48">
        <f>'１_感染症対策シート'!A215</f>
        <v>0</v>
      </c>
    </row>
    <row r="49" spans="2:4" x14ac:dyDescent="0.4">
      <c r="B49" t="s">
        <v>82</v>
      </c>
      <c r="D49">
        <f>'１_感染症対策シート'!A222</f>
        <v>0</v>
      </c>
    </row>
    <row r="50" spans="2:4" x14ac:dyDescent="0.4">
      <c r="B50" t="s">
        <v>83</v>
      </c>
      <c r="D50">
        <f>'１_感染症対策シート'!A223</f>
        <v>0</v>
      </c>
    </row>
    <row r="51" spans="2:4" x14ac:dyDescent="0.4">
      <c r="B51" t="s">
        <v>84</v>
      </c>
      <c r="D51">
        <f>'１_感染症対策シート'!A224</f>
        <v>0</v>
      </c>
    </row>
    <row r="52" spans="2:4" x14ac:dyDescent="0.4">
      <c r="B52" t="s">
        <v>85</v>
      </c>
      <c r="D52">
        <f>'１_感染症対策シート'!A231</f>
        <v>0</v>
      </c>
    </row>
    <row r="53" spans="2:4" x14ac:dyDescent="0.4">
      <c r="B53" t="s">
        <v>86</v>
      </c>
      <c r="D53">
        <f>'１_感染症対策シート'!A232</f>
        <v>0</v>
      </c>
    </row>
    <row r="54" spans="2:4" x14ac:dyDescent="0.4">
      <c r="B54" t="s">
        <v>87</v>
      </c>
      <c r="D54">
        <f>'１_感染症対策シート'!A233</f>
        <v>0</v>
      </c>
    </row>
    <row r="55" spans="2:4" x14ac:dyDescent="0.4">
      <c r="B55" t="s">
        <v>88</v>
      </c>
      <c r="D55">
        <f>'１_感染症対策シート'!A240</f>
        <v>0</v>
      </c>
    </row>
    <row r="56" spans="2:4" x14ac:dyDescent="0.4">
      <c r="B56" t="s">
        <v>89</v>
      </c>
      <c r="D56">
        <f>'１_感染症対策シート'!A241</f>
        <v>0</v>
      </c>
    </row>
    <row r="57" spans="2:4" x14ac:dyDescent="0.4">
      <c r="B57" t="s">
        <v>90</v>
      </c>
      <c r="D57">
        <f>'１_感染症対策シート'!A242</f>
        <v>0</v>
      </c>
    </row>
    <row r="58" spans="2:4" x14ac:dyDescent="0.4">
      <c r="B58" t="s">
        <v>91</v>
      </c>
    </row>
    <row r="59" spans="2:4" x14ac:dyDescent="0.4">
      <c r="B59" t="s">
        <v>92</v>
      </c>
    </row>
    <row r="60" spans="2:4" x14ac:dyDescent="0.4">
      <c r="B60" t="s">
        <v>93</v>
      </c>
    </row>
    <row r="61" spans="2:4" x14ac:dyDescent="0.4">
      <c r="B61" t="s">
        <v>94</v>
      </c>
    </row>
    <row r="62" spans="2:4" x14ac:dyDescent="0.4">
      <c r="B62" t="s">
        <v>95</v>
      </c>
    </row>
    <row r="63" spans="2:4" x14ac:dyDescent="0.4">
      <c r="B63" t="s">
        <v>96</v>
      </c>
    </row>
    <row r="64" spans="2:4" x14ac:dyDescent="0.4">
      <c r="B64" t="s">
        <v>97</v>
      </c>
    </row>
    <row r="65" spans="2:2" x14ac:dyDescent="0.4">
      <c r="B65" t="s">
        <v>98</v>
      </c>
    </row>
    <row r="66" spans="2:2" x14ac:dyDescent="0.4">
      <c r="B66" t="s">
        <v>99</v>
      </c>
    </row>
    <row r="67" spans="2:2" x14ac:dyDescent="0.4">
      <c r="B67" t="s">
        <v>100</v>
      </c>
    </row>
    <row r="68" spans="2:2" x14ac:dyDescent="0.4">
      <c r="B68" t="s">
        <v>101</v>
      </c>
    </row>
    <row r="69" spans="2:2" x14ac:dyDescent="0.4">
      <c r="B69" t="s">
        <v>102</v>
      </c>
    </row>
    <row r="70" spans="2:2" x14ac:dyDescent="0.4">
      <c r="B70" t="s">
        <v>103</v>
      </c>
    </row>
    <row r="71" spans="2:2" x14ac:dyDescent="0.4">
      <c r="B71" t="s">
        <v>104</v>
      </c>
    </row>
    <row r="72" spans="2:2" x14ac:dyDescent="0.4">
      <c r="B72" t="s">
        <v>105</v>
      </c>
    </row>
    <row r="73" spans="2:2" x14ac:dyDescent="0.4">
      <c r="B73" t="s">
        <v>106</v>
      </c>
    </row>
    <row r="74" spans="2:2" x14ac:dyDescent="0.4">
      <c r="B74" t="s">
        <v>107</v>
      </c>
    </row>
  </sheetData>
  <sheetProtection password="CCE3"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感染症対策計画書について</vt:lpstr>
      <vt:lpstr>１_感染症対策シート</vt:lpstr>
      <vt:lpstr>2_評価基準シート</vt:lpstr>
      <vt:lpstr>3_提出物確認シート</vt:lpstr>
      <vt:lpstr>入力用</vt:lpstr>
      <vt:lpstr>'１_感染症対策シート'!Print_Area</vt:lpstr>
      <vt:lpstr>'2_評価基準シート'!Print_Area</vt:lpstr>
      <vt:lpstr>感染症対策計画書について!Print_Area</vt:lpstr>
      <vt:lpstr>'１_感染症対策シート'!Print_Titles</vt:lpstr>
      <vt:lpstr>'2_評価基準シート'!Print_Titles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dc:creator>
  <cp:lastModifiedBy>AMU</cp:lastModifiedBy>
  <cp:lastPrinted>2021-12-16T05:35:23Z</cp:lastPrinted>
  <dcterms:created xsi:type="dcterms:W3CDTF">2021-10-26T08:52:41Z</dcterms:created>
  <dcterms:modified xsi:type="dcterms:W3CDTF">2021-12-17T08:13:44Z</dcterms:modified>
</cp:coreProperties>
</file>