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defaultThemeVersion="124226"/>
  <mc:AlternateContent xmlns:mc="http://schemas.openxmlformats.org/markup-compatibility/2006">
    <mc:Choice Requires="x15">
      <x15ac:absPath xmlns:x15ac="http://schemas.microsoft.com/office/spreadsheetml/2010/11/ac" url="\\202.243.31.48\研究支援室\【治験業務共有フォルダ】（平成29年度から）\12_治験関連規程・SOP\01_規程・標準業務手順書（SOP）関係\規程・SOP・様式改訂履歴\SOP_2022年6月29日（電磁化、全面改訂）\【旭医様式・ひな形】\"/>
    </mc:Choice>
  </mc:AlternateContent>
  <xr:revisionPtr revIDLastSave="0" documentId="13_ncr:1_{A090B827-AF74-4F4B-BC39-BE084669F1F5}" xr6:coauthVersionLast="36" xr6:coauthVersionMax="36" xr10:uidLastSave="{00000000-0000-0000-0000-000000000000}"/>
  <bookViews>
    <workbookView xWindow="0" yWindow="0" windowWidth="28800" windowHeight="10260" tabRatio="684" xr2:uid="{00000000-000D-0000-FFFF-FFFF00000000}"/>
  </bookViews>
  <sheets>
    <sheet name="ﾎﾟｲﾝﾄ（医薬品）" sheetId="1" r:id="rId1"/>
    <sheet name="要素の内容（医薬品）" sheetId="3" r:id="rId2"/>
    <sheet name="ﾎﾟｲﾝﾄ（歯科用医薬品）" sheetId="2" r:id="rId3"/>
    <sheet name="治験薬管理・調製ポイント（医薬品）" sheetId="10" r:id="rId4"/>
    <sheet name="（元）治験薬管理・調整ポイント" sheetId="5" state="hidden" r:id="rId5"/>
    <sheet name="ポイント（医療機器）" sheetId="4" r:id="rId6"/>
    <sheet name="ﾎﾟｲﾝﾄ（再生医療等製品）" sheetId="9" r:id="rId7"/>
    <sheet name="ﾎﾟｲﾝﾄ（体外診断）" sheetId="11" r:id="rId8"/>
    <sheet name="（元）治験ポイント（体外診断薬）" sheetId="8" state="hidden" r:id="rId9"/>
  </sheets>
  <definedNames>
    <definedName name="_xlnm.Print_Area" localSheetId="0">'ﾎﾟｲﾝﾄ（医薬品）'!$A$1:$M$49</definedName>
    <definedName name="_xlnm.Print_Area" localSheetId="5">'ポイント（医療機器）'!$A$1:$M$51</definedName>
    <definedName name="_xlnm.Print_Area" localSheetId="6">'ﾎﾟｲﾝﾄ（再生医療等製品）'!$A$1:$M$51</definedName>
    <definedName name="_xlnm.Print_Area" localSheetId="2">'ﾎﾟｲﾝﾄ（歯科用医薬品）'!$A$1:$M$49</definedName>
    <definedName name="_xlnm.Print_Area" localSheetId="7">'ﾎﾟｲﾝﾄ（体外診断）'!$A$1:$M$38</definedName>
    <definedName name="_xlnm.Print_Area" localSheetId="3">'治験薬管理・調製ポイント（医薬品）'!$A$1:$K$34</definedName>
    <definedName name="_xlnm.Print_Area" localSheetId="1">'要素の内容（医薬品）'!$A$1:$C$26</definedName>
  </definedNames>
  <calcPr calcId="191029"/>
</workbook>
</file>

<file path=xl/calcChain.xml><?xml version="1.0" encoding="utf-8"?>
<calcChain xmlns="http://schemas.openxmlformats.org/spreadsheetml/2006/main">
  <c r="L23" i="4" l="1"/>
  <c r="L15" i="11" l="1"/>
  <c r="L24" i="11"/>
  <c r="L23" i="11"/>
  <c r="L21" i="11"/>
  <c r="L22" i="11"/>
  <c r="L32" i="11" l="1"/>
  <c r="L31" i="11"/>
  <c r="L20" i="11"/>
  <c r="L19" i="11"/>
  <c r="L18" i="11"/>
  <c r="L17" i="11"/>
  <c r="L16" i="11"/>
  <c r="L33" i="11" l="1"/>
  <c r="L25" i="11"/>
  <c r="J24" i="10" l="1"/>
  <c r="J23" i="10"/>
  <c r="J22" i="10"/>
  <c r="J21" i="10"/>
  <c r="J20" i="10"/>
  <c r="J19" i="10"/>
  <c r="J18" i="10"/>
  <c r="J17" i="10"/>
  <c r="J15" i="10"/>
  <c r="J16" i="10"/>
  <c r="J25" i="10" l="1"/>
  <c r="L17" i="9"/>
  <c r="L22" i="2" l="1"/>
  <c r="L41" i="9"/>
  <c r="L40" i="9"/>
  <c r="L33" i="9"/>
  <c r="L32" i="9"/>
  <c r="L31" i="9"/>
  <c r="L30" i="9"/>
  <c r="L29" i="9"/>
  <c r="L28" i="9"/>
  <c r="L27" i="9"/>
  <c r="L26" i="9"/>
  <c r="L25" i="9"/>
  <c r="L24" i="9"/>
  <c r="L23" i="9"/>
  <c r="L22" i="9"/>
  <c r="L21" i="9"/>
  <c r="L20" i="9"/>
  <c r="L19" i="9"/>
  <c r="L18" i="9"/>
  <c r="L16" i="9"/>
  <c r="L15" i="9"/>
  <c r="L42" i="9" l="1"/>
  <c r="L34" i="9"/>
  <c r="L39" i="4"/>
  <c r="L40" i="4"/>
  <c r="L41" i="4"/>
  <c r="L38" i="4"/>
  <c r="L31" i="4"/>
  <c r="L30" i="4"/>
  <c r="L29" i="4"/>
  <c r="L28" i="4"/>
  <c r="L27" i="4"/>
  <c r="L26" i="4"/>
  <c r="L25" i="4"/>
  <c r="L24" i="4"/>
  <c r="L22" i="4"/>
  <c r="L21" i="4"/>
  <c r="L20" i="4"/>
  <c r="L19" i="4"/>
  <c r="L18" i="4"/>
  <c r="L17" i="4"/>
  <c r="L16" i="4"/>
  <c r="L15" i="4"/>
  <c r="L43" i="2"/>
  <c r="L42" i="2"/>
  <c r="L35" i="2"/>
  <c r="L34" i="2"/>
  <c r="L33" i="2"/>
  <c r="L32" i="2"/>
  <c r="L31" i="2"/>
  <c r="L30" i="2"/>
  <c r="L29" i="2"/>
  <c r="L28" i="2"/>
  <c r="L27" i="2"/>
  <c r="L26" i="2"/>
  <c r="L25" i="2"/>
  <c r="L24" i="2"/>
  <c r="L23" i="2"/>
  <c r="L21" i="2"/>
  <c r="L20" i="2"/>
  <c r="L19" i="2"/>
  <c r="L18" i="2"/>
  <c r="L17" i="2"/>
  <c r="L16" i="2"/>
  <c r="L15" i="2"/>
  <c r="L34" i="1"/>
  <c r="L24" i="1"/>
  <c r="L33" i="1"/>
  <c r="L32" i="1"/>
  <c r="L31" i="1"/>
  <c r="L30" i="1"/>
  <c r="L16" i="1"/>
  <c r="L15" i="1"/>
  <c r="L44" i="2" l="1"/>
  <c r="L42" i="4"/>
  <c r="L32" i="4"/>
  <c r="L36" i="2"/>
  <c r="L28" i="1"/>
  <c r="L19" i="1" l="1"/>
  <c r="L43" i="1" l="1"/>
  <c r="L42" i="1"/>
  <c r="L35" i="1"/>
  <c r="L29" i="1"/>
  <c r="L27" i="1"/>
  <c r="L26" i="1"/>
  <c r="L25" i="1"/>
  <c r="L23" i="1"/>
  <c r="L22" i="1"/>
  <c r="L21" i="1"/>
  <c r="L20" i="1"/>
  <c r="L18" i="1"/>
  <c r="L17" i="1"/>
  <c r="L44" i="1" l="1"/>
  <c r="L36" i="1"/>
</calcChain>
</file>

<file path=xl/sharedStrings.xml><?xml version="1.0" encoding="utf-8"?>
<sst xmlns="http://schemas.openxmlformats.org/spreadsheetml/2006/main" count="1102" uniqueCount="405">
  <si>
    <t>整理番号</t>
    <rPh sb="0" eb="2">
      <t>セイリ</t>
    </rPh>
    <rPh sb="2" eb="4">
      <t>バンゴウ</t>
    </rPh>
    <phoneticPr fontId="4"/>
  </si>
  <si>
    <t>課題名</t>
    <rPh sb="0" eb="2">
      <t>カダイ</t>
    </rPh>
    <rPh sb="2" eb="3">
      <t>メイ</t>
    </rPh>
    <phoneticPr fontId="4"/>
  </si>
  <si>
    <t>要　　　　　　素</t>
  </si>
  <si>
    <t>Ａ</t>
  </si>
  <si>
    <t>疾患の重篤度</t>
  </si>
  <si>
    <t>軽　度</t>
    <rPh sb="0" eb="1">
      <t>ケイ</t>
    </rPh>
    <rPh sb="2" eb="3">
      <t>ド</t>
    </rPh>
    <phoneticPr fontId="5"/>
  </si>
  <si>
    <t>中等度</t>
    <rPh sb="0" eb="3">
      <t>チュウトウド</t>
    </rPh>
    <phoneticPr fontId="5"/>
  </si>
  <si>
    <t>重症又は重篤</t>
  </si>
  <si>
    <t>Ｂ</t>
  </si>
  <si>
    <t>入院・外来の別</t>
  </si>
  <si>
    <t>Ｄ</t>
  </si>
  <si>
    <t>治験薬の投与の経路</t>
  </si>
  <si>
    <t>外用・経口</t>
  </si>
  <si>
    <t>皮下・筋注</t>
  </si>
  <si>
    <t>デザイン</t>
  </si>
  <si>
    <t>オープン</t>
  </si>
  <si>
    <t>単盲検</t>
  </si>
  <si>
    <t>二重盲検</t>
  </si>
  <si>
    <t>ポピュレーション</t>
  </si>
  <si>
    <t>被験者の選出
（適格＋除外基準）</t>
    <rPh sb="0" eb="3">
      <t>ヒケンシャ</t>
    </rPh>
    <rPh sb="4" eb="6">
      <t>センシュツ</t>
    </rPh>
    <rPh sb="8" eb="10">
      <t>テキカク</t>
    </rPh>
    <rPh sb="11" eb="13">
      <t>ジョガイ</t>
    </rPh>
    <rPh sb="13" eb="15">
      <t>キジュン</t>
    </rPh>
    <phoneticPr fontId="5"/>
  </si>
  <si>
    <t>19以下</t>
    <rPh sb="2" eb="4">
      <t>イカ</t>
    </rPh>
    <phoneticPr fontId="5"/>
  </si>
  <si>
    <t>30以上</t>
    <rPh sb="2" eb="4">
      <t>イジョウ</t>
    </rPh>
    <phoneticPr fontId="5"/>
  </si>
  <si>
    <t>2項目以下、
予約不要</t>
    <rPh sb="1" eb="3">
      <t>コウモク</t>
    </rPh>
    <rPh sb="3" eb="5">
      <t>イカ</t>
    </rPh>
    <rPh sb="7" eb="9">
      <t>ヨヤク</t>
    </rPh>
    <rPh sb="9" eb="11">
      <t>フヨウ</t>
    </rPh>
    <phoneticPr fontId="4"/>
  </si>
  <si>
    <t>2項目以下、
要予約</t>
    <rPh sb="1" eb="3">
      <t>コウモク</t>
    </rPh>
    <rPh sb="3" eb="5">
      <t>イカ</t>
    </rPh>
    <rPh sb="7" eb="10">
      <t>ヨウヨヤク</t>
    </rPh>
    <phoneticPr fontId="7"/>
  </si>
  <si>
    <t>3項目以上、
予約によらず</t>
    <rPh sb="7" eb="9">
      <t>ヨヤク</t>
    </rPh>
    <phoneticPr fontId="7"/>
  </si>
  <si>
    <t>オーダーとは
別枠が必要</t>
    <rPh sb="7" eb="9">
      <t>ベツワク</t>
    </rPh>
    <rPh sb="10" eb="12">
      <t>ヒツヨウ</t>
    </rPh>
    <phoneticPr fontId="7"/>
  </si>
  <si>
    <t>生検</t>
    <rPh sb="0" eb="2">
      <t>セイケン</t>
    </rPh>
    <phoneticPr fontId="7"/>
  </si>
  <si>
    <t>そのまま提出</t>
    <rPh sb="4" eb="6">
      <t>テイシュツ</t>
    </rPh>
    <phoneticPr fontId="7"/>
  </si>
  <si>
    <t>固定、染色等はﾙｰﾁﾝの範囲内、又は報告書の提供のみ</t>
    <rPh sb="0" eb="2">
      <t>コテイ</t>
    </rPh>
    <rPh sb="3" eb="5">
      <t>センショク</t>
    </rPh>
    <rPh sb="5" eb="6">
      <t>トウ</t>
    </rPh>
    <rPh sb="12" eb="15">
      <t>ハンイナイ</t>
    </rPh>
    <rPh sb="16" eb="17">
      <t>マタ</t>
    </rPh>
    <rPh sb="18" eb="21">
      <t>ホウコクショ</t>
    </rPh>
    <rPh sb="22" eb="24">
      <t>テイキョウ</t>
    </rPh>
    <phoneticPr fontId="4"/>
  </si>
  <si>
    <t>病理部でﾙｰﾁﾝ以上の
処置が必要</t>
    <rPh sb="0" eb="2">
      <t>ビョウリ</t>
    </rPh>
    <rPh sb="2" eb="3">
      <t>ブ</t>
    </rPh>
    <rPh sb="8" eb="10">
      <t>イジョウ</t>
    </rPh>
    <rPh sb="12" eb="14">
      <t>ショチ</t>
    </rPh>
    <rPh sb="15" eb="17">
      <t>ヒツヨウ</t>
    </rPh>
    <phoneticPr fontId="4"/>
  </si>
  <si>
    <t>医師、CRC以外の
ﾄﾚｰﾆﾝｸﾞｽﾀｯﾌ</t>
    <rPh sb="0" eb="2">
      <t>イシ</t>
    </rPh>
    <rPh sb="6" eb="8">
      <t>イガイ</t>
    </rPh>
    <phoneticPr fontId="7"/>
  </si>
  <si>
    <t>1名</t>
    <rPh sb="1" eb="2">
      <t>メイ</t>
    </rPh>
    <phoneticPr fontId="4"/>
  </si>
  <si>
    <t>2名以上、
1職種</t>
    <rPh sb="1" eb="2">
      <t>メイ</t>
    </rPh>
    <rPh sb="2" eb="4">
      <t>イジョウ</t>
    </rPh>
    <rPh sb="7" eb="9">
      <t>ショクシュ</t>
    </rPh>
    <phoneticPr fontId="4"/>
  </si>
  <si>
    <t>2名以上、
2職種以上</t>
    <rPh sb="1" eb="2">
      <t>メイ</t>
    </rPh>
    <rPh sb="2" eb="4">
      <t>イジョウ</t>
    </rPh>
    <rPh sb="7" eb="9">
      <t>ショクシュ</t>
    </rPh>
    <rPh sb="9" eb="11">
      <t>イジョウ</t>
    </rPh>
    <phoneticPr fontId="4"/>
  </si>
  <si>
    <t>画像提供
（テスト含む）</t>
    <rPh sb="0" eb="2">
      <t>ガゾウ</t>
    </rPh>
    <rPh sb="2" eb="4">
      <t>テイキョウ</t>
    </rPh>
    <rPh sb="9" eb="10">
      <t>フク</t>
    </rPh>
    <phoneticPr fontId="7"/>
  </si>
  <si>
    <t>あり
(モニターに提供)</t>
    <rPh sb="9" eb="11">
      <t>テイキョウ</t>
    </rPh>
    <phoneticPr fontId="7"/>
  </si>
  <si>
    <t>あり
（郵送orWeb送信）</t>
    <rPh sb="4" eb="6">
      <t>ユウソウ</t>
    </rPh>
    <rPh sb="11" eb="13">
      <t>ソウシン</t>
    </rPh>
    <phoneticPr fontId="7"/>
  </si>
  <si>
    <t>探察的検体採取
（遺伝子検索も含む）</t>
    <rPh sb="0" eb="2">
      <t>タンサツ</t>
    </rPh>
    <rPh sb="2" eb="3">
      <t>テキ</t>
    </rPh>
    <rPh sb="3" eb="5">
      <t>ケンタイ</t>
    </rPh>
    <rPh sb="5" eb="7">
      <t>サイシュ</t>
    </rPh>
    <rPh sb="9" eb="12">
      <t>イデンシ</t>
    </rPh>
    <rPh sb="12" eb="14">
      <t>ケンサク</t>
    </rPh>
    <rPh sb="15" eb="16">
      <t>フク</t>
    </rPh>
    <phoneticPr fontId="7"/>
  </si>
  <si>
    <t>任意
（IRBで承認）</t>
    <rPh sb="0" eb="2">
      <t>ニンイ</t>
    </rPh>
    <rPh sb="8" eb="10">
      <t>ショウニン</t>
    </rPh>
    <phoneticPr fontId="4"/>
  </si>
  <si>
    <t>必須で1本のみ</t>
    <rPh sb="0" eb="2">
      <t>ヒッス</t>
    </rPh>
    <rPh sb="4" eb="5">
      <t>ポン</t>
    </rPh>
    <phoneticPr fontId="7"/>
  </si>
  <si>
    <t>必須で2本以上</t>
    <rPh sb="0" eb="2">
      <t>ヒッス</t>
    </rPh>
    <rPh sb="4" eb="5">
      <t>ホン</t>
    </rPh>
    <rPh sb="5" eb="7">
      <t>イジョウ</t>
    </rPh>
    <phoneticPr fontId="4"/>
  </si>
  <si>
    <t>国際共同試験</t>
    <rPh sb="0" eb="2">
      <t>コクサイ</t>
    </rPh>
    <rPh sb="2" eb="4">
      <t>キョウドウ</t>
    </rPh>
    <rPh sb="4" eb="6">
      <t>シケン</t>
    </rPh>
    <phoneticPr fontId="5"/>
  </si>
  <si>
    <t>該当</t>
    <rPh sb="0" eb="2">
      <t>ガイトウ</t>
    </rPh>
    <phoneticPr fontId="5"/>
  </si>
  <si>
    <t>契約予定期間</t>
    <rPh sb="0" eb="2">
      <t>ケイヤク</t>
    </rPh>
    <rPh sb="2" eb="4">
      <t>ヨテイ</t>
    </rPh>
    <rPh sb="4" eb="6">
      <t>キカン</t>
    </rPh>
    <phoneticPr fontId="7"/>
  </si>
  <si>
    <t>合　　　　　　計</t>
    <rPh sb="0" eb="1">
      <t>ゴウ</t>
    </rPh>
    <phoneticPr fontId="5"/>
  </si>
  <si>
    <t>１症例当たりのポイント</t>
  </si>
  <si>
    <t>症例発表</t>
  </si>
  <si>
    <t>１　回</t>
  </si>
  <si>
    <t>承認申請に使用される文書等の作成</t>
  </si>
  <si>
    <t>１契約当たりのポイント</t>
  </si>
  <si>
    <t>【協力他科契約要件】</t>
    <rPh sb="1" eb="3">
      <t>キョウリョク</t>
    </rPh>
    <rPh sb="3" eb="5">
      <t>タカ</t>
    </rPh>
    <rPh sb="5" eb="7">
      <t>ケイヤク</t>
    </rPh>
    <rPh sb="7" eb="9">
      <t>ヨウケン</t>
    </rPh>
    <phoneticPr fontId="4"/>
  </si>
  <si>
    <t>以下の要件のどれか1つでも当てはまる場合は協力他科契約が必要</t>
    <rPh sb="0" eb="2">
      <t>イカ</t>
    </rPh>
    <rPh sb="3" eb="5">
      <t>ヨウケン</t>
    </rPh>
    <rPh sb="13" eb="14">
      <t>ア</t>
    </rPh>
    <rPh sb="18" eb="20">
      <t>バアイ</t>
    </rPh>
    <rPh sb="21" eb="23">
      <t>キョウリョク</t>
    </rPh>
    <rPh sb="23" eb="25">
      <t>タカ</t>
    </rPh>
    <rPh sb="25" eb="27">
      <t>ケイヤク</t>
    </rPh>
    <rPh sb="28" eb="30">
      <t>ヒツヨウ</t>
    </rPh>
    <phoneticPr fontId="4"/>
  </si>
  <si>
    <t>１．1被験者が協力他科診療科に2回以上受診することが、ﾌﾟﾛﾄｺｰﾙで定められている。</t>
    <rPh sb="3" eb="6">
      <t>ヒケンシャ</t>
    </rPh>
    <rPh sb="7" eb="9">
      <t>キョウリョク</t>
    </rPh>
    <rPh sb="9" eb="11">
      <t>タカ</t>
    </rPh>
    <rPh sb="11" eb="14">
      <t>シンリョウカ</t>
    </rPh>
    <rPh sb="16" eb="17">
      <t>カイ</t>
    </rPh>
    <rPh sb="17" eb="19">
      <t>イジョウ</t>
    </rPh>
    <rPh sb="19" eb="21">
      <t>ジュシン</t>
    </rPh>
    <rPh sb="35" eb="36">
      <t>サダ</t>
    </rPh>
    <phoneticPr fontId="4"/>
  </si>
  <si>
    <t>２．協力他科診療科に予約なく受診する事例発生の可能性が非常に高い</t>
    <rPh sb="2" eb="4">
      <t>キョウリョク</t>
    </rPh>
    <rPh sb="4" eb="6">
      <t>タカ</t>
    </rPh>
    <rPh sb="6" eb="9">
      <t>シンリョウカ</t>
    </rPh>
    <rPh sb="10" eb="12">
      <t>ヨヤク</t>
    </rPh>
    <rPh sb="14" eb="16">
      <t>ジュシン</t>
    </rPh>
    <rPh sb="18" eb="20">
      <t>ジレイ</t>
    </rPh>
    <rPh sb="20" eb="22">
      <t>ハッセイ</t>
    </rPh>
    <rPh sb="23" eb="26">
      <t>カノウセイ</t>
    </rPh>
    <rPh sb="27" eb="29">
      <t>ヒジョウ</t>
    </rPh>
    <rPh sb="30" eb="31">
      <t>タカ</t>
    </rPh>
    <phoneticPr fontId="4"/>
  </si>
  <si>
    <t>３．協力他科診療科で医師自ら実施する検査等（カテーテル検査など）を受けることが、ﾌﾟﾛﾄｺｰﾙで定められている。</t>
    <rPh sb="2" eb="4">
      <t>キョウリョク</t>
    </rPh>
    <rPh sb="4" eb="6">
      <t>タカ</t>
    </rPh>
    <rPh sb="6" eb="9">
      <t>シンリョウカ</t>
    </rPh>
    <rPh sb="10" eb="13">
      <t>イシミズカ</t>
    </rPh>
    <rPh sb="14" eb="16">
      <t>ジッシ</t>
    </rPh>
    <rPh sb="18" eb="20">
      <t>ケンサ</t>
    </rPh>
    <rPh sb="20" eb="21">
      <t>トウ</t>
    </rPh>
    <rPh sb="27" eb="29">
      <t>ケンサ</t>
    </rPh>
    <rPh sb="33" eb="34">
      <t>ウ</t>
    </rPh>
    <rPh sb="48" eb="49">
      <t>サダ</t>
    </rPh>
    <phoneticPr fontId="4"/>
  </si>
  <si>
    <t>1年未満</t>
    <rPh sb="1" eb="2">
      <t>ネン</t>
    </rPh>
    <rPh sb="2" eb="4">
      <t>ミマン</t>
    </rPh>
    <phoneticPr fontId="4"/>
  </si>
  <si>
    <t>E</t>
    <phoneticPr fontId="4"/>
  </si>
  <si>
    <t>F</t>
    <phoneticPr fontId="4"/>
  </si>
  <si>
    <t>G</t>
    <phoneticPr fontId="5"/>
  </si>
  <si>
    <t>H</t>
    <phoneticPr fontId="5"/>
  </si>
  <si>
    <t>I</t>
    <phoneticPr fontId="5"/>
  </si>
  <si>
    <t>J</t>
    <phoneticPr fontId="5"/>
  </si>
  <si>
    <t>K</t>
    <phoneticPr fontId="5"/>
  </si>
  <si>
    <t>L</t>
    <phoneticPr fontId="5"/>
  </si>
  <si>
    <t>M</t>
    <phoneticPr fontId="5"/>
  </si>
  <si>
    <t>非毒薬非劇薬（原則として平日のみ対応）</t>
    <rPh sb="0" eb="1">
      <t>ヒ</t>
    </rPh>
    <rPh sb="1" eb="3">
      <t>ドクヤク</t>
    </rPh>
    <rPh sb="3" eb="4">
      <t>ヒ</t>
    </rPh>
    <rPh sb="4" eb="6">
      <t>ゲキヤク</t>
    </rPh>
    <rPh sb="7" eb="9">
      <t>ゲンソク</t>
    </rPh>
    <rPh sb="12" eb="14">
      <t>ヘイジツ</t>
    </rPh>
    <rPh sb="16" eb="18">
      <t>タイオウ</t>
    </rPh>
    <phoneticPr fontId="4"/>
  </si>
  <si>
    <t>毒薬または劇薬扱いだが抗がん剤以外（平日のみ対応）</t>
    <rPh sb="0" eb="2">
      <t>ドクヤク</t>
    </rPh>
    <rPh sb="5" eb="7">
      <t>ゲキヤク</t>
    </rPh>
    <rPh sb="7" eb="8">
      <t>アツカ</t>
    </rPh>
    <rPh sb="11" eb="12">
      <t>コウ</t>
    </rPh>
    <rPh sb="14" eb="15">
      <t>ザイ</t>
    </rPh>
    <rPh sb="15" eb="17">
      <t>イガイ</t>
    </rPh>
    <rPh sb="18" eb="20">
      <t>ヘイジツ</t>
    </rPh>
    <rPh sb="22" eb="24">
      <t>タイオウ</t>
    </rPh>
    <phoneticPr fontId="4"/>
  </si>
  <si>
    <t>抗がん剤（平日のみ対応）</t>
    <rPh sb="0" eb="1">
      <t>コウ</t>
    </rPh>
    <rPh sb="3" eb="4">
      <t>ザイ</t>
    </rPh>
    <rPh sb="5" eb="7">
      <t>ヘイジツ</t>
    </rPh>
    <rPh sb="9" eb="11">
      <t>タイオウ</t>
    </rPh>
    <phoneticPr fontId="7"/>
  </si>
  <si>
    <t>薬剤問わず日祝日の調剤が必要</t>
    <rPh sb="0" eb="2">
      <t>ヤクザイ</t>
    </rPh>
    <rPh sb="2" eb="3">
      <t>ト</t>
    </rPh>
    <rPh sb="5" eb="6">
      <t>ヒ</t>
    </rPh>
    <rPh sb="6" eb="8">
      <t>シュクジツ</t>
    </rPh>
    <rPh sb="9" eb="11">
      <t>チョウザイ</t>
    </rPh>
    <rPh sb="12" eb="14">
      <t>ヒツヨウ</t>
    </rPh>
    <phoneticPr fontId="5"/>
  </si>
  <si>
    <t>N</t>
    <phoneticPr fontId="5"/>
  </si>
  <si>
    <t>放射線部で実施する画像診断</t>
    <rPh sb="0" eb="3">
      <t>ホウシャセン</t>
    </rPh>
    <rPh sb="3" eb="4">
      <t>ブ</t>
    </rPh>
    <rPh sb="5" eb="7">
      <t>ジッシ</t>
    </rPh>
    <rPh sb="9" eb="11">
      <t>ガゾウ</t>
    </rPh>
    <rPh sb="11" eb="13">
      <t>シンダン</t>
    </rPh>
    <phoneticPr fontId="5"/>
  </si>
  <si>
    <t>O</t>
    <phoneticPr fontId="5"/>
  </si>
  <si>
    <t>P</t>
    <phoneticPr fontId="5"/>
  </si>
  <si>
    <t>Q</t>
    <phoneticPr fontId="5"/>
  </si>
  <si>
    <t>R</t>
    <phoneticPr fontId="5"/>
  </si>
  <si>
    <t>S</t>
    <phoneticPr fontId="5"/>
  </si>
  <si>
    <t>T</t>
    <phoneticPr fontId="5"/>
  </si>
  <si>
    <t>U</t>
    <phoneticPr fontId="5"/>
  </si>
  <si>
    <t>要予約 2項目以下（読影有無によらず）またはルーチン撮影、読影あり</t>
    <rPh sb="0" eb="1">
      <t>ヨウ</t>
    </rPh>
    <rPh sb="1" eb="3">
      <t>ヨヤク</t>
    </rPh>
    <rPh sb="5" eb="7">
      <t>コウモク</t>
    </rPh>
    <rPh sb="7" eb="9">
      <t>イカ</t>
    </rPh>
    <rPh sb="10" eb="12">
      <t>ドクエイ</t>
    </rPh>
    <rPh sb="12" eb="14">
      <t>ウム</t>
    </rPh>
    <rPh sb="26" eb="28">
      <t>サツエイ</t>
    </rPh>
    <rPh sb="29" eb="31">
      <t>ドクエイ</t>
    </rPh>
    <phoneticPr fontId="4"/>
  </si>
  <si>
    <t>要予約 3項目以上（読影有無によらず）</t>
    <rPh sb="0" eb="1">
      <t>ヨウ</t>
    </rPh>
    <rPh sb="1" eb="3">
      <t>ヨヤク</t>
    </rPh>
    <rPh sb="5" eb="7">
      <t>コウモク</t>
    </rPh>
    <rPh sb="7" eb="9">
      <t>イジョウ</t>
    </rPh>
    <rPh sb="10" eb="12">
      <t>ドクエイ</t>
    </rPh>
    <rPh sb="12" eb="14">
      <t>ウム</t>
    </rPh>
    <phoneticPr fontId="4"/>
  </si>
  <si>
    <t>オーダーから逸脱（RECIST評価など）</t>
    <rPh sb="6" eb="8">
      <t>イツダツ</t>
    </rPh>
    <rPh sb="15" eb="17">
      <t>ヒョウカ</t>
    </rPh>
    <phoneticPr fontId="5"/>
  </si>
  <si>
    <t>予約不要（ルーチン撮影）、読影なし</t>
    <rPh sb="0" eb="2">
      <t>ヨヤク</t>
    </rPh>
    <rPh sb="2" eb="4">
      <t>フヨウ</t>
    </rPh>
    <rPh sb="9" eb="11">
      <t>サツエイ</t>
    </rPh>
    <rPh sb="13" eb="15">
      <t>ドクエイ</t>
    </rPh>
    <phoneticPr fontId="4"/>
  </si>
  <si>
    <t>放射線部門以外で実施する機能検査、
画像診断等</t>
    <rPh sb="0" eb="3">
      <t>ホウシャセン</t>
    </rPh>
    <rPh sb="3" eb="5">
      <t>ブモン</t>
    </rPh>
    <rPh sb="5" eb="7">
      <t>イガイ</t>
    </rPh>
    <rPh sb="8" eb="10">
      <t>ジッシ</t>
    </rPh>
    <phoneticPr fontId="7"/>
  </si>
  <si>
    <t>V</t>
    <phoneticPr fontId="5"/>
  </si>
  <si>
    <t>W</t>
    <phoneticPr fontId="5"/>
  </si>
  <si>
    <t>薬剤師による薬剤調製（治験薬、対照薬問わず）</t>
    <rPh sb="0" eb="3">
      <t>ヤクザイシ</t>
    </rPh>
    <rPh sb="6" eb="8">
      <t>ヤクザイ</t>
    </rPh>
    <rPh sb="8" eb="10">
      <t>チョウセイ</t>
    </rPh>
    <rPh sb="11" eb="14">
      <t>チケニャク</t>
    </rPh>
    <rPh sb="15" eb="18">
      <t>タイショウヤク</t>
    </rPh>
    <rPh sb="18" eb="19">
      <t>ト</t>
    </rPh>
    <phoneticPr fontId="4"/>
  </si>
  <si>
    <t>診療科名</t>
    <rPh sb="0" eb="3">
      <t>シンリョウカ</t>
    </rPh>
    <rPh sb="3" eb="4">
      <t>メイ</t>
    </rPh>
    <phoneticPr fontId="4"/>
  </si>
  <si>
    <t>－</t>
    <phoneticPr fontId="4"/>
  </si>
  <si>
    <t>ウエイト</t>
    <phoneticPr fontId="5"/>
  </si>
  <si>
    <t>Ⅰ
(ウエイト×1）</t>
    <phoneticPr fontId="5"/>
  </si>
  <si>
    <t>Ⅱ
(ウエイト×3）</t>
    <phoneticPr fontId="5"/>
  </si>
  <si>
    <t>Ⅲ
(ウエイト×5）</t>
    <phoneticPr fontId="5"/>
  </si>
  <si>
    <t>Ⅳ
(ウエイト×8）</t>
    <phoneticPr fontId="5"/>
  </si>
  <si>
    <t>ポイント</t>
    <phoneticPr fontId="5"/>
  </si>
  <si>
    <t>備考
（該当する要素の説明）</t>
    <phoneticPr fontId="5"/>
  </si>
  <si>
    <t>Ｃ</t>
    <phoneticPr fontId="5"/>
  </si>
  <si>
    <t>新生児、
低体重出生児</t>
    <phoneticPr fontId="7"/>
  </si>
  <si>
    <t>4週間以内</t>
    <phoneticPr fontId="4"/>
  </si>
  <si>
    <t>5～24週</t>
    <phoneticPr fontId="4"/>
  </si>
  <si>
    <t>25～48週</t>
    <phoneticPr fontId="5"/>
  </si>
  <si>
    <t>薬物動態測定等のための採血・採尿回数
（受診１回当たり)</t>
    <phoneticPr fontId="5"/>
  </si>
  <si>
    <t>1回</t>
    <phoneticPr fontId="4"/>
  </si>
  <si>
    <t>2～3回</t>
    <phoneticPr fontId="4"/>
  </si>
  <si>
    <t>ウエイト</t>
    <phoneticPr fontId="5"/>
  </si>
  <si>
    <t>Ⅰ
(ウエイト×1）</t>
    <phoneticPr fontId="5"/>
  </si>
  <si>
    <t>Ⅱ
(ウエイト×3）</t>
    <phoneticPr fontId="5"/>
  </si>
  <si>
    <t>Ⅲ
(ウエイト×5）</t>
    <phoneticPr fontId="5"/>
  </si>
  <si>
    <t>Ⅳ
(ウエイト×8）</t>
    <phoneticPr fontId="5"/>
  </si>
  <si>
    <t>ポイント</t>
    <phoneticPr fontId="5"/>
  </si>
  <si>
    <t>30枚以内</t>
    <phoneticPr fontId="4"/>
  </si>
  <si>
    <t>※</t>
    <phoneticPr fontId="5"/>
  </si>
  <si>
    <t>外来</t>
    <rPh sb="0" eb="2">
      <t>ガイライ</t>
    </rPh>
    <phoneticPr fontId="4"/>
  </si>
  <si>
    <t>入院</t>
    <rPh sb="0" eb="2">
      <t>ニュウイン</t>
    </rPh>
    <phoneticPr fontId="4"/>
  </si>
  <si>
    <t>入院（ICU）</t>
    <rPh sb="0" eb="2">
      <t>ニュウイン</t>
    </rPh>
    <phoneticPr fontId="4"/>
  </si>
  <si>
    <t>治験薬の製造販売承認の状況</t>
    <phoneticPr fontId="4"/>
  </si>
  <si>
    <t>他の適応に国内で承認</t>
  </si>
  <si>
    <t>同一適応で欧米で承認</t>
  </si>
  <si>
    <t>未承認</t>
  </si>
  <si>
    <t>静注</t>
    <phoneticPr fontId="7"/>
  </si>
  <si>
    <t>点滴静注・
動注・眼内注射</t>
    <rPh sb="0" eb="2">
      <t>テンテキ</t>
    </rPh>
    <rPh sb="2" eb="3">
      <t>ジョウ</t>
    </rPh>
    <rPh sb="3" eb="4">
      <t>チュウ</t>
    </rPh>
    <rPh sb="6" eb="7">
      <t>ドウ</t>
    </rPh>
    <rPh sb="7" eb="8">
      <t>チュウ</t>
    </rPh>
    <rPh sb="9" eb="11">
      <t>ガンナイ</t>
    </rPh>
    <rPh sb="11" eb="13">
      <t>チュウシャ</t>
    </rPh>
    <phoneticPr fontId="5"/>
  </si>
  <si>
    <t>－</t>
    <phoneticPr fontId="4"/>
  </si>
  <si>
    <t>プラセボの使用</t>
    <rPh sb="5" eb="7">
      <t>シヨウ</t>
    </rPh>
    <phoneticPr fontId="4"/>
  </si>
  <si>
    <t>併用薬の使用</t>
    <rPh sb="0" eb="3">
      <t>ヘイヨウヤク</t>
    </rPh>
    <rPh sb="4" eb="6">
      <t>シヨウ</t>
    </rPh>
    <phoneticPr fontId="4"/>
  </si>
  <si>
    <t>同効薬でも不変使用可</t>
  </si>
  <si>
    <t>同効薬のみ禁止</t>
    <rPh sb="5" eb="7">
      <t>キンシ</t>
    </rPh>
    <phoneticPr fontId="3"/>
  </si>
  <si>
    <t>全面禁止</t>
    <rPh sb="0" eb="2">
      <t>ゼンメン</t>
    </rPh>
    <rPh sb="2" eb="4">
      <t>キンシ</t>
    </rPh>
    <phoneticPr fontId="3"/>
  </si>
  <si>
    <t>成　人
（20才以上60才以下)</t>
    <phoneticPr fontId="4"/>
  </si>
  <si>
    <t>成人以外、
成人（意識障害、肝腎障害等合併有）</t>
    <rPh sb="0" eb="2">
      <t>セイジン</t>
    </rPh>
    <rPh sb="2" eb="4">
      <t>イガイ</t>
    </rPh>
    <phoneticPr fontId="4"/>
  </si>
  <si>
    <t>20～29</t>
    <phoneticPr fontId="4"/>
  </si>
  <si>
    <t>49週から24週ごとに3ポイント加算</t>
    <rPh sb="2" eb="3">
      <t>シュウ</t>
    </rPh>
    <rPh sb="7" eb="8">
      <t>シュウ</t>
    </rPh>
    <rPh sb="16" eb="18">
      <t>カサン</t>
    </rPh>
    <phoneticPr fontId="5"/>
  </si>
  <si>
    <t>臨床検査・自他覚症状観察項目数
（受診１回当り）</t>
    <phoneticPr fontId="4"/>
  </si>
  <si>
    <t>4回以下</t>
    <rPh sb="1" eb="2">
      <t>カイ</t>
    </rPh>
    <rPh sb="2" eb="4">
      <t>イカ</t>
    </rPh>
    <phoneticPr fontId="5"/>
  </si>
  <si>
    <t>5～9回</t>
    <rPh sb="3" eb="4">
      <t>カイ</t>
    </rPh>
    <phoneticPr fontId="5"/>
  </si>
  <si>
    <t>10～19回</t>
    <rPh sb="5" eb="6">
      <t>カイ</t>
    </rPh>
    <phoneticPr fontId="4"/>
  </si>
  <si>
    <t>20回以上</t>
    <rPh sb="2" eb="3">
      <t>カイ</t>
    </rPh>
    <rPh sb="3" eb="5">
      <t>イジョウ</t>
    </rPh>
    <phoneticPr fontId="5"/>
  </si>
  <si>
    <t>25項目以内</t>
    <phoneticPr fontId="5"/>
  </si>
  <si>
    <t>　26～50項目</t>
    <rPh sb="6" eb="8">
      <t>コウモク</t>
    </rPh>
    <phoneticPr fontId="3"/>
  </si>
  <si>
    <t>4～5回</t>
    <phoneticPr fontId="4"/>
  </si>
  <si>
    <t>　6回以上</t>
    <rPh sb="2" eb="3">
      <t>カイ</t>
    </rPh>
    <rPh sb="3" eb="5">
      <t>イジョウ</t>
    </rPh>
    <phoneticPr fontId="3"/>
  </si>
  <si>
    <t>以下、医科歯科ではとっている分</t>
    <rPh sb="0" eb="2">
      <t>イカ</t>
    </rPh>
    <rPh sb="3" eb="7">
      <t>イカシカ</t>
    </rPh>
    <rPh sb="14" eb="15">
      <t>ブン</t>
    </rPh>
    <phoneticPr fontId="4"/>
  </si>
  <si>
    <t>非侵襲的な機能検査、画像診断等</t>
    <rPh sb="0" eb="4">
      <t>ヒシンシュウテキ</t>
    </rPh>
    <rPh sb="5" eb="7">
      <t>キノウ</t>
    </rPh>
    <rPh sb="7" eb="9">
      <t>ケンサ</t>
    </rPh>
    <rPh sb="10" eb="12">
      <t>ガゾウ</t>
    </rPh>
    <rPh sb="12" eb="14">
      <t>シンダン</t>
    </rPh>
    <rPh sb="14" eb="15">
      <t>トウ</t>
    </rPh>
    <phoneticPr fontId="5"/>
  </si>
  <si>
    <t>侵襲を伴う臨床薬理的な検査・測定</t>
    <rPh sb="0" eb="2">
      <t>シンシュウ</t>
    </rPh>
    <rPh sb="3" eb="4">
      <t>トモナ</t>
    </rPh>
    <rPh sb="5" eb="7">
      <t>リンショウ</t>
    </rPh>
    <rPh sb="7" eb="10">
      <t>ヤクリテキ</t>
    </rPh>
    <rPh sb="11" eb="13">
      <t>ケンサ</t>
    </rPh>
    <rPh sb="14" eb="16">
      <t>ソクテイ</t>
    </rPh>
    <phoneticPr fontId="7"/>
  </si>
  <si>
    <t>同意説明文書</t>
    <rPh sb="0" eb="2">
      <t>ドウイ</t>
    </rPh>
    <rPh sb="2" eb="4">
      <t>セツメイ</t>
    </rPh>
    <rPh sb="4" eb="6">
      <t>ブンショ</t>
    </rPh>
    <phoneticPr fontId="7"/>
  </si>
  <si>
    <t>冊</t>
    <rPh sb="0" eb="1">
      <t>サツ</t>
    </rPh>
    <phoneticPr fontId="4"/>
  </si>
  <si>
    <t>2冊以上ある場合に、2冊目以降の冊数：</t>
    <rPh sb="1" eb="2">
      <t>サツ</t>
    </rPh>
    <rPh sb="2" eb="4">
      <t>イジョウ</t>
    </rPh>
    <rPh sb="6" eb="8">
      <t>バアイ</t>
    </rPh>
    <rPh sb="11" eb="12">
      <t>サツ</t>
    </rPh>
    <rPh sb="12" eb="13">
      <t>メ</t>
    </rPh>
    <rPh sb="13" eb="15">
      <t>イコウ</t>
    </rPh>
    <rPh sb="16" eb="17">
      <t>サツ</t>
    </rPh>
    <rPh sb="17" eb="18">
      <t>スウ</t>
    </rPh>
    <phoneticPr fontId="7"/>
  </si>
  <si>
    <t>他の要素に該当しない血液検体採取</t>
    <rPh sb="0" eb="1">
      <t>タ</t>
    </rPh>
    <rPh sb="2" eb="4">
      <t>ヨウソ</t>
    </rPh>
    <rPh sb="5" eb="7">
      <t>ガイトウ</t>
    </rPh>
    <rPh sb="10" eb="12">
      <t>ケツエキ</t>
    </rPh>
    <rPh sb="12" eb="14">
      <t>ケンタイ</t>
    </rPh>
    <rPh sb="14" eb="16">
      <t>サイシュ</t>
    </rPh>
    <phoneticPr fontId="7"/>
  </si>
  <si>
    <t>他の要素に該当しない検体標本作成</t>
    <rPh sb="0" eb="1">
      <t>タ</t>
    </rPh>
    <rPh sb="2" eb="4">
      <t>ヨウソ</t>
    </rPh>
    <rPh sb="5" eb="7">
      <t>ガイトウ</t>
    </rPh>
    <rPh sb="10" eb="12">
      <t>ケンタイ</t>
    </rPh>
    <rPh sb="12" eb="14">
      <t>ヒョウホン</t>
    </rPh>
    <rPh sb="14" eb="16">
      <t>サクセイ</t>
    </rPh>
    <phoneticPr fontId="7"/>
  </si>
  <si>
    <t>その他</t>
    <rPh sb="2" eb="3">
      <t>タ</t>
    </rPh>
    <phoneticPr fontId="7"/>
  </si>
  <si>
    <t>1年以上～3年未満</t>
    <rPh sb="1" eb="2">
      <t>ネン</t>
    </rPh>
    <rPh sb="2" eb="4">
      <t>イジョウ</t>
    </rPh>
    <rPh sb="6" eb="7">
      <t>ネン</t>
    </rPh>
    <rPh sb="7" eb="9">
      <t>ミマン</t>
    </rPh>
    <phoneticPr fontId="7"/>
  </si>
  <si>
    <t>3年以上</t>
    <rPh sb="1" eb="4">
      <t>ネンイジョウ</t>
    </rPh>
    <phoneticPr fontId="4"/>
  </si>
  <si>
    <t>要　　　　素</t>
    <rPh sb="0" eb="1">
      <t>ヨウ</t>
    </rPh>
    <rPh sb="5" eb="6">
      <t>ス</t>
    </rPh>
    <phoneticPr fontId="5"/>
  </si>
  <si>
    <t>Ｈ</t>
    <phoneticPr fontId="5"/>
  </si>
  <si>
    <t>Ｉ</t>
    <phoneticPr fontId="5"/>
  </si>
  <si>
    <t>その他</t>
    <rPh sb="2" eb="3">
      <t>タ</t>
    </rPh>
    <phoneticPr fontId="5"/>
  </si>
  <si>
    <t>症例発表</t>
    <rPh sb="0" eb="2">
      <t>ショウレイ</t>
    </rPh>
    <rPh sb="2" eb="4">
      <t>ハッピョウ</t>
    </rPh>
    <phoneticPr fontId="5"/>
  </si>
  <si>
    <t>承認申請に使用される文書等の作成</t>
    <rPh sb="0" eb="2">
      <t>ショウニン</t>
    </rPh>
    <rPh sb="2" eb="4">
      <t>シンセイ</t>
    </rPh>
    <rPh sb="5" eb="7">
      <t>シヨウ</t>
    </rPh>
    <rPh sb="10" eb="12">
      <t>ブンショ</t>
    </rPh>
    <rPh sb="12" eb="13">
      <t>トウ</t>
    </rPh>
    <rPh sb="14" eb="16">
      <t>サクセイ</t>
    </rPh>
    <phoneticPr fontId="5"/>
  </si>
  <si>
    <t>文書等には治験結果報告書（ケースカード）は含まないものとする。また、枚数は原稿用紙に換算した枚数とする。</t>
    <rPh sb="0" eb="2">
      <t>ブンショ</t>
    </rPh>
    <rPh sb="2" eb="3">
      <t>トウ</t>
    </rPh>
    <rPh sb="5" eb="7">
      <t>チ</t>
    </rPh>
    <rPh sb="7" eb="9">
      <t>ケッカ</t>
    </rPh>
    <rPh sb="9" eb="11">
      <t>ホウコク</t>
    </rPh>
    <rPh sb="11" eb="12">
      <t>ショ</t>
    </rPh>
    <rPh sb="21" eb="22">
      <t>フク</t>
    </rPh>
    <rPh sb="34" eb="36">
      <t>マイスウ</t>
    </rPh>
    <rPh sb="37" eb="39">
      <t>ゲンコウ</t>
    </rPh>
    <rPh sb="39" eb="41">
      <t>ヨウシ</t>
    </rPh>
    <rPh sb="42" eb="44">
      <t>カンサン</t>
    </rPh>
    <rPh sb="46" eb="48">
      <t>マイスウ</t>
    </rPh>
    <phoneticPr fontId="5"/>
  </si>
  <si>
    <t>治験機器の製造販売承認の状況</t>
    <rPh sb="2" eb="4">
      <t>キキ</t>
    </rPh>
    <phoneticPr fontId="4"/>
  </si>
  <si>
    <t>治験機器の使用目的</t>
    <rPh sb="0" eb="2">
      <t>チケン</t>
    </rPh>
    <rPh sb="2" eb="4">
      <t>キキ</t>
    </rPh>
    <rPh sb="5" eb="7">
      <t>シヨウ</t>
    </rPh>
    <rPh sb="7" eb="9">
      <t>モクテキ</t>
    </rPh>
    <phoneticPr fontId="7"/>
  </si>
  <si>
    <t>E</t>
  </si>
  <si>
    <t>T</t>
    <phoneticPr fontId="5"/>
  </si>
  <si>
    <t>U</t>
    <phoneticPr fontId="5"/>
  </si>
  <si>
    <t>V</t>
    <phoneticPr fontId="5"/>
  </si>
  <si>
    <t>大型機械の設置管理</t>
    <rPh sb="0" eb="2">
      <t>オオガタ</t>
    </rPh>
    <rPh sb="2" eb="4">
      <t>キカイ</t>
    </rPh>
    <rPh sb="5" eb="7">
      <t>セッチ</t>
    </rPh>
    <rPh sb="7" eb="9">
      <t>カンリ</t>
    </rPh>
    <phoneticPr fontId="3"/>
  </si>
  <si>
    <t>該当</t>
    <rPh sb="0" eb="2">
      <t>ガイトウ</t>
    </rPh>
    <phoneticPr fontId="4"/>
  </si>
  <si>
    <t>診療報酬点数のない診療法を修得する関係者</t>
    <phoneticPr fontId="7"/>
  </si>
  <si>
    <t>1～9人</t>
    <rPh sb="3" eb="4">
      <t>ニン</t>
    </rPh>
    <phoneticPr fontId="7"/>
  </si>
  <si>
    <t>10人以上</t>
    <rPh sb="2" eb="3">
      <t>ニン</t>
    </rPh>
    <rPh sb="3" eb="5">
      <t>イジョウ</t>
    </rPh>
    <phoneticPr fontId="5"/>
  </si>
  <si>
    <t>旭医様式〇</t>
    <rPh sb="0" eb="1">
      <t>キョク</t>
    </rPh>
    <rPh sb="1" eb="2">
      <t>イ</t>
    </rPh>
    <rPh sb="2" eb="4">
      <t>ヨウシキ</t>
    </rPh>
    <phoneticPr fontId="5"/>
  </si>
  <si>
    <t>治験　治験薬管理・調整経費ポイント算出表（医薬品）</t>
    <rPh sb="0" eb="2">
      <t>チケン</t>
    </rPh>
    <rPh sb="3" eb="6">
      <t>チケンヤク</t>
    </rPh>
    <rPh sb="6" eb="8">
      <t>カンリ</t>
    </rPh>
    <rPh sb="9" eb="11">
      <t>チョウセイ</t>
    </rPh>
    <rPh sb="11" eb="13">
      <t>ケイヒ</t>
    </rPh>
    <rPh sb="17" eb="19">
      <t>サンシュツ</t>
    </rPh>
    <rPh sb="19" eb="20">
      <t>ヒョウ</t>
    </rPh>
    <rPh sb="21" eb="24">
      <t>イヤクヒン</t>
    </rPh>
    <phoneticPr fontId="5"/>
  </si>
  <si>
    <t>ウエイト</t>
    <phoneticPr fontId="5"/>
  </si>
  <si>
    <t>ポ　　イ　　ン　　ト</t>
    <phoneticPr fontId="5"/>
  </si>
  <si>
    <t>ポイント</t>
    <phoneticPr fontId="5"/>
  </si>
  <si>
    <t>備考
（該当する要素の説明）</t>
  </si>
  <si>
    <t>Ⅰ</t>
    <phoneticPr fontId="5"/>
  </si>
  <si>
    <t>Ⅱ</t>
    <phoneticPr fontId="5"/>
  </si>
  <si>
    <t>Ⅲ</t>
    <phoneticPr fontId="5"/>
  </si>
  <si>
    <t>（ウエイト×１）</t>
    <phoneticPr fontId="5"/>
  </si>
  <si>
    <t>（ウエイト×３）</t>
    <phoneticPr fontId="5"/>
  </si>
  <si>
    <t>（ウエイト×５）</t>
    <phoneticPr fontId="5"/>
  </si>
  <si>
    <t>Ａ</t>
    <phoneticPr fontId="5"/>
  </si>
  <si>
    <t>治験薬の剤型</t>
    <rPh sb="0" eb="3">
      <t>チケンヤク</t>
    </rPh>
    <rPh sb="4" eb="6">
      <t>ザイケイ</t>
    </rPh>
    <phoneticPr fontId="5"/>
  </si>
  <si>
    <t>□</t>
  </si>
  <si>
    <t>内服・外用剤</t>
    <rPh sb="0" eb="2">
      <t>ナイフク</t>
    </rPh>
    <rPh sb="3" eb="5">
      <t>ガイヨウ</t>
    </rPh>
    <rPh sb="5" eb="6">
      <t>ザイ</t>
    </rPh>
    <phoneticPr fontId="5"/>
  </si>
  <si>
    <t>□</t>
    <phoneticPr fontId="5"/>
  </si>
  <si>
    <t>注射剤</t>
  </si>
  <si>
    <t>Ｂ</t>
    <phoneticPr fontId="5"/>
  </si>
  <si>
    <t>治験薬の種目</t>
  </si>
  <si>
    <t>□</t>
    <phoneticPr fontId="5"/>
  </si>
  <si>
    <t>一般</t>
  </si>
  <si>
    <t>向精神薬・麻薬</t>
  </si>
  <si>
    <t>Ｃ</t>
    <phoneticPr fontId="5"/>
  </si>
  <si>
    <t>治験薬の規格数</t>
  </si>
  <si>
    <t>1種類</t>
    <rPh sb="1" eb="3">
      <t>シュルイ</t>
    </rPh>
    <phoneticPr fontId="5"/>
  </si>
  <si>
    <t>2種類</t>
    <rPh sb="1" eb="3">
      <t>シュルイ</t>
    </rPh>
    <phoneticPr fontId="5"/>
  </si>
  <si>
    <t>3種類以上</t>
    <rPh sb="1" eb="3">
      <t>シュルイ</t>
    </rPh>
    <rPh sb="3" eb="5">
      <t>イジョウ</t>
    </rPh>
    <phoneticPr fontId="4"/>
  </si>
  <si>
    <t>(具体的に種類の数を記載)</t>
  </si>
  <si>
    <t>D</t>
  </si>
  <si>
    <t>調剤及び出庫回数</t>
    <rPh sb="0" eb="2">
      <t>チョウザイ</t>
    </rPh>
    <rPh sb="2" eb="3">
      <t>オヨ</t>
    </rPh>
    <rPh sb="4" eb="6">
      <t>シュッコ</t>
    </rPh>
    <rPh sb="6" eb="8">
      <t>カイスウ</t>
    </rPh>
    <phoneticPr fontId="5"/>
  </si>
  <si>
    <t>単回</t>
    <rPh sb="0" eb="1">
      <t>タン</t>
    </rPh>
    <rPh sb="1" eb="2">
      <t>カイ</t>
    </rPh>
    <phoneticPr fontId="5"/>
  </si>
  <si>
    <t>2～6回</t>
  </si>
  <si>
    <t>7回以上</t>
  </si>
  <si>
    <t>(具体的に回数を記載)</t>
  </si>
  <si>
    <t>保存条件</t>
  </si>
  <si>
    <t>室温
(1～30℃)</t>
  </si>
  <si>
    <t>冷所
(1.5～8.4℃)</t>
  </si>
  <si>
    <t>冷凍・恒温槽・麻薬金庫等での特殊管理</t>
  </si>
  <si>
    <t>(具体的な温度を記載)</t>
  </si>
  <si>
    <t>F</t>
  </si>
  <si>
    <t>保存期間</t>
  </si>
  <si>
    <t>　4週間以内</t>
  </si>
  <si>
    <t>　5～24週</t>
  </si>
  <si>
    <t>25～52週
*52週以上は24週毎に6ポイントを加算</t>
    <phoneticPr fontId="4"/>
  </si>
  <si>
    <t>(観察期間を含めた具体的週数を記載)</t>
  </si>
  <si>
    <t>G</t>
  </si>
  <si>
    <t>残薬回収業務</t>
    <rPh sb="0" eb="2">
      <t>ザンヤク</t>
    </rPh>
    <rPh sb="2" eb="4">
      <t>カイシュウ</t>
    </rPh>
    <rPh sb="4" eb="6">
      <t>ギョウム</t>
    </rPh>
    <phoneticPr fontId="4"/>
  </si>
  <si>
    <t>適宜回収</t>
  </si>
  <si>
    <t>終了後回収</t>
  </si>
  <si>
    <t>(具体的な回収回数を記載)</t>
  </si>
  <si>
    <t>H</t>
  </si>
  <si>
    <t>管理状況の登録作業</t>
  </si>
  <si>
    <t>紙のみ</t>
    <rPh sb="0" eb="1">
      <t>カミ</t>
    </rPh>
    <phoneticPr fontId="4"/>
  </si>
  <si>
    <t>webのみ</t>
    <phoneticPr fontId="4"/>
  </si>
  <si>
    <t>紙+web</t>
    <rPh sb="0" eb="1">
      <t>カミ</t>
    </rPh>
    <phoneticPr fontId="4"/>
  </si>
  <si>
    <t>(登録作業の必要な項目を記載)</t>
  </si>
  <si>
    <t>I</t>
  </si>
  <si>
    <t>調製条件</t>
  </si>
  <si>
    <t>条件なし</t>
    <rPh sb="0" eb="2">
      <t>ジョウケン</t>
    </rPh>
    <phoneticPr fontId="4"/>
  </si>
  <si>
    <t>クリーンベンチ</t>
  </si>
  <si>
    <t>安全キャビネット</t>
  </si>
  <si>
    <t>J</t>
  </si>
  <si>
    <t>合　　　　　　計</t>
  </si>
  <si>
    <t>1症例当たりのポイント</t>
  </si>
  <si>
    <r>
      <t>「</t>
    </r>
    <r>
      <rPr>
        <sz val="11"/>
        <rFont val="ＭＳ Ｐゴシック"/>
        <family val="3"/>
        <charset val="128"/>
      </rPr>
      <t xml:space="preserve">J </t>
    </r>
    <r>
      <rPr>
        <sz val="11"/>
        <rFont val="ＭＳ ゴシック"/>
        <family val="3"/>
        <charset val="128"/>
      </rPr>
      <t>その他」の内容は以下の項目とする。
治験依頼者と治験事務局・治験薬等管理者で協議合意の上で内容を記載する。</t>
    </r>
  </si>
  <si>
    <t>・</t>
  </si>
  <si>
    <t>・体内植え込み
　　　医療機器
・体内と体外を連結する
　　　医療機器</t>
    <phoneticPr fontId="7"/>
  </si>
  <si>
    <t>新構造医療機器</t>
    <rPh sb="0" eb="1">
      <t>シン</t>
    </rPh>
    <rPh sb="1" eb="3">
      <t>コウゾウ</t>
    </rPh>
    <rPh sb="3" eb="5">
      <t>イリョウ</t>
    </rPh>
    <rPh sb="5" eb="7">
      <t>キキ</t>
    </rPh>
    <phoneticPr fontId="5"/>
  </si>
  <si>
    <t>薬機法により設置管理を必要とする大型機械</t>
    <rPh sb="0" eb="1">
      <t>ヤク</t>
    </rPh>
    <rPh sb="1" eb="2">
      <t>キ</t>
    </rPh>
    <rPh sb="2" eb="3">
      <t>ホウ</t>
    </rPh>
    <rPh sb="6" eb="8">
      <t>セッチ</t>
    </rPh>
    <rPh sb="8" eb="10">
      <t>カンリ</t>
    </rPh>
    <rPh sb="11" eb="13">
      <t>ヒツヨウ</t>
    </rPh>
    <rPh sb="16" eb="18">
      <t>オオガタ</t>
    </rPh>
    <rPh sb="18" eb="20">
      <t>キカイ</t>
    </rPh>
    <phoneticPr fontId="7"/>
  </si>
  <si>
    <r>
      <rPr>
        <sz val="8"/>
        <rFont val="Meiryo UI"/>
        <family val="3"/>
        <charset val="128"/>
      </rPr>
      <t>・インプラントを除く
　　　歯科材料</t>
    </r>
    <r>
      <rPr>
        <sz val="9"/>
        <rFont val="Meiryo UI"/>
        <family val="3"/>
        <charset val="128"/>
      </rPr>
      <t xml:space="preserve">
・家庭用医療機器
・右欄以外の医療機器</t>
    </r>
    <rPh sb="8" eb="9">
      <t>ノゾ</t>
    </rPh>
    <rPh sb="14" eb="16">
      <t>シカ</t>
    </rPh>
    <rPh sb="16" eb="18">
      <t>ザイリョウ</t>
    </rPh>
    <rPh sb="20" eb="23">
      <t>カテイヨウ</t>
    </rPh>
    <rPh sb="23" eb="25">
      <t>イリョウ</t>
    </rPh>
    <rPh sb="25" eb="27">
      <t>キキ</t>
    </rPh>
    <rPh sb="29" eb="30">
      <t>ミギ</t>
    </rPh>
    <rPh sb="30" eb="31">
      <t>ラン</t>
    </rPh>
    <rPh sb="31" eb="33">
      <t>イガイ</t>
    </rPh>
    <rPh sb="34" eb="36">
      <t>イリョウ</t>
    </rPh>
    <rPh sb="36" eb="38">
      <t>キキ</t>
    </rPh>
    <phoneticPr fontId="7"/>
  </si>
  <si>
    <t>旭医様式3（体外診断用）</t>
    <rPh sb="0" eb="1">
      <t>キョク</t>
    </rPh>
    <rPh sb="1" eb="2">
      <t>イ</t>
    </rPh>
    <rPh sb="2" eb="4">
      <t>ヨウシキ</t>
    </rPh>
    <rPh sb="6" eb="8">
      <t>タイガイ</t>
    </rPh>
    <rPh sb="8" eb="10">
      <t>シンダン</t>
    </rPh>
    <rPh sb="10" eb="11">
      <t>ヨウ</t>
    </rPh>
    <phoneticPr fontId="5"/>
  </si>
  <si>
    <t>治験　研究経費ポイント算出表（体外診断用医薬品）</t>
    <rPh sb="0" eb="2">
      <t>チケン</t>
    </rPh>
    <rPh sb="3" eb="5">
      <t>ケンキュウ</t>
    </rPh>
    <rPh sb="5" eb="7">
      <t>ケイヒ</t>
    </rPh>
    <rPh sb="11" eb="13">
      <t>サンシュツ</t>
    </rPh>
    <rPh sb="13" eb="14">
      <t>ヒョウ</t>
    </rPh>
    <rPh sb="15" eb="17">
      <t>タイガイ</t>
    </rPh>
    <rPh sb="17" eb="20">
      <t>シンダンヨウ</t>
    </rPh>
    <rPh sb="20" eb="23">
      <t>イヤクヒン</t>
    </rPh>
    <phoneticPr fontId="5"/>
  </si>
  <si>
    <t>　　※個々の治験について、要素毎に該当するポイントを求め、そのポイントを合計したものを</t>
    <rPh sb="3" eb="5">
      <t>ココ</t>
    </rPh>
    <rPh sb="6" eb="8">
      <t>チ</t>
    </rPh>
    <rPh sb="13" eb="15">
      <t>ヨウソ</t>
    </rPh>
    <rPh sb="15" eb="16">
      <t>ゴト</t>
    </rPh>
    <rPh sb="17" eb="19">
      <t>ガイトウ</t>
    </rPh>
    <rPh sb="26" eb="27">
      <t>モト</t>
    </rPh>
    <rPh sb="36" eb="38">
      <t>ゴウケイ</t>
    </rPh>
    <phoneticPr fontId="5"/>
  </si>
  <si>
    <t>その試験のポイント数とする。</t>
  </si>
  <si>
    <t>75検体以下</t>
  </si>
  <si>
    <t>76～150検体</t>
  </si>
  <si>
    <t>151検体以上</t>
  </si>
  <si>
    <t>負荷試験</t>
  </si>
  <si>
    <t>×人数</t>
  </si>
  <si>
    <t>Ｃ</t>
  </si>
  <si>
    <t>検体採取の難易度</t>
  </si>
  <si>
    <t>胃液、腸液</t>
  </si>
  <si>
    <t>検体の対象</t>
  </si>
  <si>
    <t>成人</t>
  </si>
  <si>
    <t>小児</t>
  </si>
  <si>
    <t>新生児</t>
  </si>
  <si>
    <t>Ｅ</t>
  </si>
  <si>
    <t>検体収集の難易度</t>
  </si>
  <si>
    <t>希少疾病以外</t>
  </si>
  <si>
    <t>希少疾病対象</t>
  </si>
  <si>
    <t>Ｆ</t>
  </si>
  <si>
    <t>経過観察</t>
  </si>
  <si>
    <t>×人数×1/5</t>
  </si>
  <si>
    <t>Ｇ</t>
  </si>
  <si>
    <t>測定方法</t>
  </si>
  <si>
    <t>自動分析法</t>
  </si>
  <si>
    <t>用手法</t>
  </si>
  <si>
    <t>①　　計　
（Ａ～Ｈ）</t>
    <rPh sb="3" eb="4">
      <t>ケイ</t>
    </rPh>
    <phoneticPr fontId="5"/>
  </si>
  <si>
    <t>有り</t>
  </si>
  <si>
    <t>②　　計　
（Ｉ～Ｊ）</t>
    <rPh sb="3" eb="4">
      <t>ケイ</t>
    </rPh>
    <phoneticPr fontId="5"/>
  </si>
  <si>
    <t>□</t>
    <phoneticPr fontId="5"/>
  </si>
  <si>
    <t>□</t>
    <phoneticPr fontId="5"/>
  </si>
  <si>
    <t>□</t>
    <phoneticPr fontId="5"/>
  </si>
  <si>
    <t>□</t>
    <phoneticPr fontId="5"/>
  </si>
  <si>
    <t>Ｊ</t>
    <phoneticPr fontId="5"/>
  </si>
  <si>
    <t>□</t>
    <phoneticPr fontId="5"/>
  </si>
  <si>
    <t>-</t>
    <phoneticPr fontId="5"/>
  </si>
  <si>
    <t>□</t>
    <phoneticPr fontId="5"/>
  </si>
  <si>
    <t>髄液、羊水、組織、胸水、腹水、腫瘍内容物</t>
    <phoneticPr fontId="5"/>
  </si>
  <si>
    <t>血液、分泌物、
精液、粘液、
乳汁、滑液</t>
    <phoneticPr fontId="5"/>
  </si>
  <si>
    <t>尿、糞便、
唾液、喀痰、
毛髪、涙液、
汗　　　　　　　　</t>
    <phoneticPr fontId="5"/>
  </si>
  <si>
    <t>検体数</t>
    <phoneticPr fontId="5"/>
  </si>
  <si>
    <t>（ウエイト×１）</t>
    <phoneticPr fontId="5"/>
  </si>
  <si>
    <t>Ⅳ</t>
    <phoneticPr fontId="5"/>
  </si>
  <si>
    <t>Ⅲ</t>
    <phoneticPr fontId="5"/>
  </si>
  <si>
    <t>Ⅱ</t>
    <phoneticPr fontId="5"/>
  </si>
  <si>
    <t>Ⅰ</t>
    <phoneticPr fontId="5"/>
  </si>
  <si>
    <t>ポ　　イ　　ン　　ト</t>
    <phoneticPr fontId="5"/>
  </si>
  <si>
    <t>ウエイト</t>
    <phoneticPr fontId="5"/>
  </si>
  <si>
    <t>（ウエイト×3）</t>
    <phoneticPr fontId="5"/>
  </si>
  <si>
    <t>（ウエイト×5）</t>
    <phoneticPr fontId="5"/>
  </si>
  <si>
    <t>（ウエイト×８）</t>
    <phoneticPr fontId="5"/>
  </si>
  <si>
    <t>ウェイトを変えただけ</t>
    <rPh sb="5" eb="6">
      <t>カ</t>
    </rPh>
    <phoneticPr fontId="7"/>
  </si>
  <si>
    <t>成人（61才以上）、
成人（意識障害、肝腎障害等合併有）</t>
    <rPh sb="0" eb="2">
      <t>セイジン</t>
    </rPh>
    <rPh sb="5" eb="8">
      <t>サイイジョウ</t>
    </rPh>
    <phoneticPr fontId="4"/>
  </si>
  <si>
    <t>小児</t>
    <rPh sb="0" eb="2">
      <t>ショウニ</t>
    </rPh>
    <phoneticPr fontId="7"/>
  </si>
  <si>
    <t>ポピュレーション</t>
    <phoneticPr fontId="4"/>
  </si>
  <si>
    <t>S　その他欄には、上記ポイント表にない項目を計上してください。</t>
    <rPh sb="4" eb="5">
      <t>タ</t>
    </rPh>
    <rPh sb="5" eb="6">
      <t>ラン</t>
    </rPh>
    <rPh sb="9" eb="11">
      <t>ジョウキ</t>
    </rPh>
    <rPh sb="15" eb="16">
      <t>ヒョウ</t>
    </rPh>
    <rPh sb="19" eb="21">
      <t>コウモク</t>
    </rPh>
    <rPh sb="22" eb="24">
      <t>ケイジョウ</t>
    </rPh>
    <phoneticPr fontId="4"/>
  </si>
  <si>
    <t>治験参加期間</t>
    <rPh sb="0" eb="2">
      <t>チケン</t>
    </rPh>
    <rPh sb="2" eb="4">
      <t>サンカ</t>
    </rPh>
    <rPh sb="4" eb="6">
      <t>キカン</t>
    </rPh>
    <phoneticPr fontId="7"/>
  </si>
  <si>
    <t>被験者来院回数</t>
    <rPh sb="0" eb="3">
      <t>ヒケンシャ</t>
    </rPh>
    <rPh sb="3" eb="5">
      <t>ライイン</t>
    </rPh>
    <rPh sb="5" eb="7">
      <t>カイスウ</t>
    </rPh>
    <phoneticPr fontId="5"/>
  </si>
  <si>
    <t>H　ポピュレーション欄は、実際に想定される対象者の年代を加味して計上してください。</t>
    <rPh sb="10" eb="11">
      <t>ラン</t>
    </rPh>
    <rPh sb="13" eb="15">
      <t>ジッサイ</t>
    </rPh>
    <rPh sb="16" eb="18">
      <t>ソウテイ</t>
    </rPh>
    <rPh sb="21" eb="24">
      <t>タイショウシャ</t>
    </rPh>
    <rPh sb="25" eb="27">
      <t>ネンダイ</t>
    </rPh>
    <rPh sb="28" eb="30">
      <t>カミ</t>
    </rPh>
    <rPh sb="32" eb="34">
      <t>ケイジョウ</t>
    </rPh>
    <phoneticPr fontId="4"/>
  </si>
  <si>
    <t>血液検体採取</t>
    <rPh sb="0" eb="2">
      <t>ケツエキ</t>
    </rPh>
    <rPh sb="2" eb="4">
      <t>ケンタイ</t>
    </rPh>
    <rPh sb="4" eb="6">
      <t>サイシュ</t>
    </rPh>
    <phoneticPr fontId="7"/>
  </si>
  <si>
    <t>検体標本作成</t>
    <rPh sb="0" eb="2">
      <t>ケンタイ</t>
    </rPh>
    <rPh sb="2" eb="4">
      <t>ヒョウホン</t>
    </rPh>
    <rPh sb="4" eb="6">
      <t>サクセイ</t>
    </rPh>
    <phoneticPr fontId="7"/>
  </si>
  <si>
    <t>回数：</t>
    <rPh sb="0" eb="2">
      <t>カイスウ</t>
    </rPh>
    <phoneticPr fontId="7"/>
  </si>
  <si>
    <t>回</t>
    <rPh sb="0" eb="1">
      <t>カイ</t>
    </rPh>
    <phoneticPr fontId="4"/>
  </si>
  <si>
    <t>E　ポピュレーション欄は、実際に想定される対象者の年代を加味して計上してください。</t>
    <rPh sb="10" eb="11">
      <t>ラン</t>
    </rPh>
    <rPh sb="13" eb="15">
      <t>ジッサイ</t>
    </rPh>
    <rPh sb="16" eb="18">
      <t>ソウテイ</t>
    </rPh>
    <rPh sb="21" eb="24">
      <t>タイショウシャ</t>
    </rPh>
    <rPh sb="25" eb="27">
      <t>ネンダイ</t>
    </rPh>
    <rPh sb="28" eb="30">
      <t>カミ</t>
    </rPh>
    <rPh sb="32" eb="34">
      <t>ケイジョウ</t>
    </rPh>
    <phoneticPr fontId="4"/>
  </si>
  <si>
    <t>侵襲を伴う検査・測定</t>
    <rPh sb="0" eb="2">
      <t>シンシュウ</t>
    </rPh>
    <rPh sb="3" eb="4">
      <t>トモナ</t>
    </rPh>
    <rPh sb="5" eb="7">
      <t>ケンサ</t>
    </rPh>
    <rPh sb="8" eb="10">
      <t>ソクテイ</t>
    </rPh>
    <phoneticPr fontId="7"/>
  </si>
  <si>
    <t>J　非侵襲的な機能検査、画像診断等については、難易度も加味して計上して下さい。</t>
    <rPh sb="23" eb="26">
      <t>ナンイド</t>
    </rPh>
    <rPh sb="27" eb="29">
      <t>カミ</t>
    </rPh>
    <rPh sb="31" eb="33">
      <t>ケイジョウ</t>
    </rPh>
    <rPh sb="35" eb="36">
      <t>クダ</t>
    </rPh>
    <phoneticPr fontId="7"/>
  </si>
  <si>
    <t>手術</t>
    <rPh sb="0" eb="2">
      <t>シュジュツ</t>
    </rPh>
    <phoneticPr fontId="5"/>
  </si>
  <si>
    <t>L</t>
  </si>
  <si>
    <t>K</t>
  </si>
  <si>
    <t>M</t>
  </si>
  <si>
    <t>N</t>
  </si>
  <si>
    <t>O</t>
  </si>
  <si>
    <t>P</t>
  </si>
  <si>
    <t>Q</t>
  </si>
  <si>
    <t>R</t>
  </si>
  <si>
    <t>治験製品の投与の経路</t>
    <rPh sb="2" eb="4">
      <t>セイヒン</t>
    </rPh>
    <phoneticPr fontId="7"/>
  </si>
  <si>
    <t>治験製品の製造承認の状況</t>
    <rPh sb="2" eb="4">
      <t>セイヒン</t>
    </rPh>
    <phoneticPr fontId="4"/>
  </si>
  <si>
    <t>使用</t>
    <rPh sb="0" eb="2">
      <t>シヨウ</t>
    </rPh>
    <phoneticPr fontId="4"/>
  </si>
  <si>
    <t>治験製品の再生医療等技術のリスク</t>
    <rPh sb="2" eb="4">
      <t>セイヒン</t>
    </rPh>
    <rPh sb="5" eb="12">
      <t>サイセイイリョウトウギジュツ</t>
    </rPh>
    <phoneticPr fontId="4"/>
  </si>
  <si>
    <t>第二種</t>
    <rPh sb="0" eb="3">
      <t>ダイニシュ</t>
    </rPh>
    <phoneticPr fontId="5"/>
  </si>
  <si>
    <t>S</t>
    <phoneticPr fontId="7"/>
  </si>
  <si>
    <t>G ポピュレーション欄は、実際に想定される対象者の年代を加味して計上してください。</t>
    <rPh sb="10" eb="11">
      <t>ラン</t>
    </rPh>
    <rPh sb="13" eb="15">
      <t>ジッサイ</t>
    </rPh>
    <rPh sb="16" eb="18">
      <t>ソウテイ</t>
    </rPh>
    <rPh sb="21" eb="24">
      <t>タイショウシャ</t>
    </rPh>
    <rPh sb="25" eb="27">
      <t>ネンダイ</t>
    </rPh>
    <rPh sb="28" eb="30">
      <t>カミ</t>
    </rPh>
    <rPh sb="32" eb="34">
      <t>ケイジョウ</t>
    </rPh>
    <phoneticPr fontId="4"/>
  </si>
  <si>
    <t>L 非侵襲的な機能検査、画像診断等については、難易度も加味して計上して下さい。</t>
    <rPh sb="23" eb="26">
      <t>ナンイド</t>
    </rPh>
    <rPh sb="27" eb="29">
      <t>カミ</t>
    </rPh>
    <rPh sb="31" eb="33">
      <t>ケイジョウ</t>
    </rPh>
    <rPh sb="35" eb="36">
      <t>クダ</t>
    </rPh>
    <phoneticPr fontId="7"/>
  </si>
  <si>
    <t>M  侵襲を伴う検査・測定については、難易度も加味して計上して下さい。</t>
    <phoneticPr fontId="7"/>
  </si>
  <si>
    <t>Q その他欄には、上記ポイント表にない項目を計上してください。</t>
    <rPh sb="4" eb="5">
      <t>タ</t>
    </rPh>
    <rPh sb="5" eb="6">
      <t>ラン</t>
    </rPh>
    <rPh sb="9" eb="11">
      <t>ジョウキ</t>
    </rPh>
    <rPh sb="15" eb="16">
      <t>ヒョウ</t>
    </rPh>
    <rPh sb="19" eb="21">
      <t>コウモク</t>
    </rPh>
    <rPh sb="22" eb="24">
      <t>ケイジョウ</t>
    </rPh>
    <phoneticPr fontId="4"/>
  </si>
  <si>
    <t>C 再生医療等技術のリスクについては、再生医療等の安全性の確保等に関する法律第二条に定める区分</t>
    <rPh sb="2" eb="4">
      <t>サイセイ</t>
    </rPh>
    <rPh sb="4" eb="6">
      <t>イリョウ</t>
    </rPh>
    <rPh sb="6" eb="7">
      <t>トウ</t>
    </rPh>
    <rPh sb="7" eb="9">
      <t>ギジュツ</t>
    </rPh>
    <rPh sb="38" eb="39">
      <t>ダイ</t>
    </rPh>
    <rPh sb="39" eb="41">
      <t>ニジョウ</t>
    </rPh>
    <rPh sb="42" eb="43">
      <t>サダ</t>
    </rPh>
    <rPh sb="45" eb="47">
      <t>クブン</t>
    </rPh>
    <phoneticPr fontId="7"/>
  </si>
  <si>
    <t>D 治験機器の使用目的欄のポイントⅡ欄の大型機械は、薬事法により設置管理の求められる医療機器とする</t>
    <rPh sb="11" eb="12">
      <t>ラン</t>
    </rPh>
    <phoneticPr fontId="4"/>
  </si>
  <si>
    <t>K 侵襲を伴う検査・測定については、難易度も加味して計上して下さい。</t>
    <phoneticPr fontId="7"/>
  </si>
  <si>
    <t>O　その他欄には、上記ポイント表にない項目を治験依頼者と本院における治験責任医師との間で調整の上、計上してください。</t>
    <rPh sb="4" eb="5">
      <t>タ</t>
    </rPh>
    <rPh sb="5" eb="6">
      <t>ラン</t>
    </rPh>
    <rPh sb="9" eb="11">
      <t>ジョウキ</t>
    </rPh>
    <rPh sb="15" eb="16">
      <t>ヒョウ</t>
    </rPh>
    <rPh sb="19" eb="21">
      <t>コウモク</t>
    </rPh>
    <rPh sb="49" eb="51">
      <t>ケイジョウ</t>
    </rPh>
    <phoneticPr fontId="4"/>
  </si>
  <si>
    <t>封筒法は単盲検に相当し、電話割付法はそのための手間等を勘案し、二重盲検法に相当するものとする。</t>
    <rPh sb="0" eb="2">
      <t>フウトウ</t>
    </rPh>
    <rPh sb="2" eb="3">
      <t>ホウ</t>
    </rPh>
    <rPh sb="4" eb="5">
      <t>タン</t>
    </rPh>
    <rPh sb="5" eb="7">
      <t>モウケン</t>
    </rPh>
    <rPh sb="8" eb="10">
      <t>ソウトウ</t>
    </rPh>
    <rPh sb="12" eb="14">
      <t>デンワ</t>
    </rPh>
    <rPh sb="14" eb="16">
      <t>ワリツケ</t>
    </rPh>
    <rPh sb="16" eb="17">
      <t>ホウ</t>
    </rPh>
    <rPh sb="23" eb="24">
      <t>テ</t>
    </rPh>
    <rPh sb="24" eb="25">
      <t>カン</t>
    </rPh>
    <rPh sb="25" eb="26">
      <t>トウ</t>
    </rPh>
    <rPh sb="27" eb="29">
      <t>カンアン</t>
    </rPh>
    <rPh sb="31" eb="33">
      <t>ニジュウ</t>
    </rPh>
    <rPh sb="33" eb="35">
      <t>モウケン</t>
    </rPh>
    <rPh sb="35" eb="36">
      <t>ホウ</t>
    </rPh>
    <rPh sb="37" eb="39">
      <t>ソウトウ</t>
    </rPh>
    <phoneticPr fontId="5"/>
  </si>
  <si>
    <t>疾患全ての中での重篤度を意味し、個々の疾患内での相対的な重篤度やプロトコール上の表現は意味しない。</t>
    <rPh sb="0" eb="2">
      <t>シッカン</t>
    </rPh>
    <rPh sb="2" eb="3">
      <t>スベ</t>
    </rPh>
    <rPh sb="5" eb="6">
      <t>ナカ</t>
    </rPh>
    <rPh sb="8" eb="10">
      <t>ジュウ</t>
    </rPh>
    <rPh sb="10" eb="11">
      <t>ド</t>
    </rPh>
    <rPh sb="12" eb="14">
      <t>イミ</t>
    </rPh>
    <rPh sb="16" eb="18">
      <t>ココ</t>
    </rPh>
    <rPh sb="19" eb="21">
      <t>シッカン</t>
    </rPh>
    <rPh sb="21" eb="22">
      <t>ナイ</t>
    </rPh>
    <rPh sb="24" eb="26">
      <t>ソウタイ</t>
    </rPh>
    <rPh sb="26" eb="27">
      <t>テキ</t>
    </rPh>
    <rPh sb="28" eb="30">
      <t>ジュウ</t>
    </rPh>
    <rPh sb="30" eb="31">
      <t>ド</t>
    </rPh>
    <rPh sb="38" eb="39">
      <t>ジョウ</t>
    </rPh>
    <rPh sb="40" eb="42">
      <t>ヒョウゲン</t>
    </rPh>
    <rPh sb="43" eb="45">
      <t>イミ</t>
    </rPh>
    <phoneticPr fontId="5"/>
  </si>
  <si>
    <t>試験におけるダミー法など複数の投与経路がある場合は、より高い方を採用する。</t>
    <rPh sb="0" eb="2">
      <t>シケン</t>
    </rPh>
    <rPh sb="9" eb="10">
      <t>ホウ</t>
    </rPh>
    <rPh sb="12" eb="14">
      <t>フクスウ</t>
    </rPh>
    <rPh sb="15" eb="17">
      <t>トウヨ</t>
    </rPh>
    <rPh sb="17" eb="19">
      <t>ケイロ</t>
    </rPh>
    <rPh sb="22" eb="24">
      <t>バアイ</t>
    </rPh>
    <rPh sb="28" eb="29">
      <t>タカ</t>
    </rPh>
    <rPh sb="30" eb="31">
      <t>ホウ</t>
    </rPh>
    <rPh sb="32" eb="34">
      <t>サイヨウ</t>
    </rPh>
    <phoneticPr fontId="5"/>
  </si>
  <si>
    <t>治験の目的が「肝・腎」障害を有する患者を対象とする場合で、例えば、「肝機能低下又は腎機能低下のある患者における薬物動態試験」などが該当する。また、「腎障害を伴う高血圧」（腎血管性高血圧症を含む）や「痴呆を伴う高齢者」もこの範囲に含める。</t>
    <rPh sb="0" eb="2">
      <t>チ</t>
    </rPh>
    <rPh sb="3" eb="5">
      <t>モクテキ</t>
    </rPh>
    <rPh sb="7" eb="8">
      <t>カン</t>
    </rPh>
    <rPh sb="9" eb="10">
      <t>ジン</t>
    </rPh>
    <rPh sb="11" eb="13">
      <t>ショウガイ</t>
    </rPh>
    <rPh sb="14" eb="15">
      <t>ユウ</t>
    </rPh>
    <rPh sb="17" eb="19">
      <t>カンジャ</t>
    </rPh>
    <rPh sb="20" eb="22">
      <t>タイショウ</t>
    </rPh>
    <rPh sb="25" eb="27">
      <t>バアイ</t>
    </rPh>
    <rPh sb="29" eb="30">
      <t>タト</t>
    </rPh>
    <rPh sb="34" eb="37">
      <t>カンキノウ</t>
    </rPh>
    <rPh sb="37" eb="39">
      <t>テイカ</t>
    </rPh>
    <rPh sb="39" eb="40">
      <t>マタ</t>
    </rPh>
    <rPh sb="41" eb="44">
      <t>ジンキノウ</t>
    </rPh>
    <rPh sb="44" eb="46">
      <t>テイカ</t>
    </rPh>
    <rPh sb="49" eb="51">
      <t>カンジャ</t>
    </rPh>
    <rPh sb="55" eb="57">
      <t>ヤクブツ</t>
    </rPh>
    <rPh sb="57" eb="59">
      <t>ドウタイ</t>
    </rPh>
    <rPh sb="59" eb="61">
      <t>シケン</t>
    </rPh>
    <rPh sb="65" eb="67">
      <t>ガイトウ</t>
    </rPh>
    <rPh sb="74" eb="75">
      <t>ジン</t>
    </rPh>
    <rPh sb="75" eb="77">
      <t>ショウガイ</t>
    </rPh>
    <rPh sb="78" eb="79">
      <t>トモナ</t>
    </rPh>
    <rPh sb="80" eb="81">
      <t>コウ</t>
    </rPh>
    <rPh sb="81" eb="83">
      <t>ケツアツ</t>
    </rPh>
    <rPh sb="85" eb="86">
      <t>ジン</t>
    </rPh>
    <rPh sb="86" eb="88">
      <t>ケッカン</t>
    </rPh>
    <rPh sb="88" eb="89">
      <t>セイ</t>
    </rPh>
    <rPh sb="89" eb="90">
      <t>コウ</t>
    </rPh>
    <rPh sb="90" eb="92">
      <t>ケツアツ</t>
    </rPh>
    <rPh sb="92" eb="93">
      <t>ショウ</t>
    </rPh>
    <rPh sb="94" eb="95">
      <t>フク</t>
    </rPh>
    <rPh sb="99" eb="101">
      <t>チホウ</t>
    </rPh>
    <rPh sb="102" eb="103">
      <t>トモナ</t>
    </rPh>
    <rPh sb="104" eb="107">
      <t>コウレイシャ</t>
    </rPh>
    <rPh sb="111" eb="113">
      <t>ハンイ</t>
    </rPh>
    <rPh sb="114" eb="115">
      <t>フク</t>
    </rPh>
    <phoneticPr fontId="5"/>
  </si>
  <si>
    <t>×　項目数　(項目)</t>
    <phoneticPr fontId="7"/>
  </si>
  <si>
    <t>×　項目数　(項目)</t>
    <phoneticPr fontId="4"/>
  </si>
  <si>
    <t>治験　治験薬管理・調整ポイント算出表（医薬品）</t>
    <rPh sb="0" eb="2">
      <t>チケン</t>
    </rPh>
    <rPh sb="3" eb="5">
      <t>チケン</t>
    </rPh>
    <rPh sb="5" eb="6">
      <t>ヤク</t>
    </rPh>
    <rPh sb="6" eb="8">
      <t>カンリ</t>
    </rPh>
    <rPh sb="9" eb="11">
      <t>チョウセイ</t>
    </rPh>
    <rPh sb="15" eb="17">
      <t>サンシュツ</t>
    </rPh>
    <rPh sb="17" eb="18">
      <t>ヒョウ</t>
    </rPh>
    <rPh sb="19" eb="22">
      <t>イヤクヒン</t>
    </rPh>
    <phoneticPr fontId="5"/>
  </si>
  <si>
    <t>※「治験　治験薬管理・調製経費ポイント算出表における要素の内容」に基づき、治験責任医師、治験薬等管理者と十分な検討を行い、作成してください。</t>
    <phoneticPr fontId="7"/>
  </si>
  <si>
    <t>「J その他」の内容は以下の項目とする。
治験依頼者と治験事務局・治験薬等管理者で協議合意の上で内容を記載する。</t>
  </si>
  <si>
    <t>研究経費ポイント算出表における要素の内容</t>
    <rPh sb="0" eb="2">
      <t>ケンキュウ</t>
    </rPh>
    <rPh sb="2" eb="4">
      <t>ケイヒ</t>
    </rPh>
    <rPh sb="8" eb="10">
      <t>サンシュツ</t>
    </rPh>
    <rPh sb="10" eb="11">
      <t>ヒョウ</t>
    </rPh>
    <rPh sb="15" eb="17">
      <t>ヨウソ</t>
    </rPh>
    <rPh sb="18" eb="20">
      <t>ナイヨウ</t>
    </rPh>
    <phoneticPr fontId="5"/>
  </si>
  <si>
    <t>内容</t>
    <rPh sb="0" eb="2">
      <t>ナイヨウ</t>
    </rPh>
    <phoneticPr fontId="7"/>
  </si>
  <si>
    <t>要素</t>
    <phoneticPr fontId="7"/>
  </si>
  <si>
    <t>薬物の体内動態測定等のために時間を追って行われる採血や採尿で、１回の来院（診察）当たりの回数とする。採血が１つの採血管を用いて複数に分かれる場合は１回と数える。なお、留置針により異なる時点で採血する場合には、採血時点の数を採血回数とする。</t>
    <rPh sb="0" eb="2">
      <t>ヤクブツ</t>
    </rPh>
    <rPh sb="3" eb="5">
      <t>タイナイ</t>
    </rPh>
    <rPh sb="5" eb="7">
      <t>ドウタイ</t>
    </rPh>
    <rPh sb="7" eb="9">
      <t>ソクテイ</t>
    </rPh>
    <rPh sb="9" eb="10">
      <t>トウ</t>
    </rPh>
    <rPh sb="14" eb="16">
      <t>ジカン</t>
    </rPh>
    <rPh sb="17" eb="18">
      <t>オ</t>
    </rPh>
    <rPh sb="20" eb="21">
      <t>オコナ</t>
    </rPh>
    <rPh sb="24" eb="26">
      <t>サイケツ</t>
    </rPh>
    <rPh sb="27" eb="29">
      <t>サイニョウ</t>
    </rPh>
    <rPh sb="32" eb="33">
      <t>カイ</t>
    </rPh>
    <rPh sb="34" eb="36">
      <t>ライイン</t>
    </rPh>
    <rPh sb="37" eb="39">
      <t>シンサツ</t>
    </rPh>
    <rPh sb="40" eb="41">
      <t>ア</t>
    </rPh>
    <rPh sb="44" eb="46">
      <t>カイスウ</t>
    </rPh>
    <rPh sb="50" eb="52">
      <t>サイケツ</t>
    </rPh>
    <rPh sb="56" eb="58">
      <t>サイケツ</t>
    </rPh>
    <rPh sb="58" eb="59">
      <t>カン</t>
    </rPh>
    <rPh sb="60" eb="61">
      <t>モチ</t>
    </rPh>
    <rPh sb="63" eb="65">
      <t>フクスウ</t>
    </rPh>
    <rPh sb="66" eb="67">
      <t>ワ</t>
    </rPh>
    <rPh sb="70" eb="72">
      <t>バアイ</t>
    </rPh>
    <rPh sb="74" eb="75">
      <t>カイ</t>
    </rPh>
    <rPh sb="76" eb="77">
      <t>カゾ</t>
    </rPh>
    <rPh sb="83" eb="85">
      <t>リュウチ</t>
    </rPh>
    <rPh sb="85" eb="86">
      <t>ハリ</t>
    </rPh>
    <rPh sb="89" eb="90">
      <t>コト</t>
    </rPh>
    <rPh sb="92" eb="94">
      <t>ジテン</t>
    </rPh>
    <rPh sb="95" eb="97">
      <t>サイケツ</t>
    </rPh>
    <rPh sb="99" eb="101">
      <t>バアイ</t>
    </rPh>
    <rPh sb="104" eb="106">
      <t>サイケツ</t>
    </rPh>
    <rPh sb="106" eb="107">
      <t>ジ</t>
    </rPh>
    <rPh sb="107" eb="108">
      <t>テン</t>
    </rPh>
    <rPh sb="109" eb="110">
      <t>スウ</t>
    </rPh>
    <rPh sb="111" eb="113">
      <t>サイケツ</t>
    </rPh>
    <rPh sb="113" eb="115">
      <t>カイスウ</t>
    </rPh>
    <phoneticPr fontId="5"/>
  </si>
  <si>
    <t>被験者選定や薬効評価上規定されているものとする。これらの検査にかかる費用は治験の保険外併用療養費化に伴い別途治験依頼者に請求されるが、これらの検査の技術や評価に関して考慮したもので、例えば、次の機能検査等が該当する。
①超音波・ＣＴなどの画像検査、②蓄尿（蛋白量、クリアチニン・クリアランス）、③マスター２段階法など運動負荷心電図やホルダー心電図、④自動血圧計（ＡＢＰＭ）、⑤骨塩量測定（ＤＸＡ等）
セットとして組まれる検査を１項目とし、治験の前後に実施したときは２項目と算定する。</t>
    <rPh sb="0" eb="3">
      <t>ヒケンシャ</t>
    </rPh>
    <rPh sb="3" eb="5">
      <t>センテイ</t>
    </rPh>
    <rPh sb="6" eb="7">
      <t>ヤク</t>
    </rPh>
    <rPh sb="40" eb="42">
      <t>ホケン</t>
    </rPh>
    <rPh sb="42" eb="43">
      <t>ガイ</t>
    </rPh>
    <rPh sb="43" eb="45">
      <t>ヘイヨウ</t>
    </rPh>
    <rPh sb="45" eb="48">
      <t>リョウヨウヒ</t>
    </rPh>
    <phoneticPr fontId="5"/>
  </si>
  <si>
    <t>これらの検査にかかる費用は保険外併用療養費として別途治験依頼者に請求されるが、治験に伴うこれらの検査の技術や評価に関して考慮したもので、例えば、次の検査・測定等が該当する。
①肝・腎機能等の負荷試験、②内視鏡検査、③心血行動態検査（心カテ）、④冠動脈造影（ＣＡＧ）、⑤胆道機能検査（胆汁採取）
セットとして組まれる検査を１項目とし、治験の前後に実施したときは２項目と算出する。</t>
    <rPh sb="4" eb="6">
      <t>ケンサ</t>
    </rPh>
    <rPh sb="10" eb="12">
      <t>ヒヨウ</t>
    </rPh>
    <rPh sb="24" eb="26">
      <t>ベット</t>
    </rPh>
    <rPh sb="26" eb="28">
      <t>チ</t>
    </rPh>
    <rPh sb="28" eb="31">
      <t>イライシャ</t>
    </rPh>
    <rPh sb="32" eb="34">
      <t>セイキュウ</t>
    </rPh>
    <rPh sb="39" eb="41">
      <t>チ</t>
    </rPh>
    <rPh sb="42" eb="43">
      <t>トモナ</t>
    </rPh>
    <rPh sb="48" eb="50">
      <t>ケンサ</t>
    </rPh>
    <rPh sb="51" eb="53">
      <t>ギジュツ</t>
    </rPh>
    <rPh sb="54" eb="56">
      <t>ヒョウカ</t>
    </rPh>
    <rPh sb="57" eb="58">
      <t>カン</t>
    </rPh>
    <rPh sb="60" eb="62">
      <t>コウリョ</t>
    </rPh>
    <rPh sb="68" eb="69">
      <t>タト</t>
    </rPh>
    <rPh sb="72" eb="73">
      <t>ツギ</t>
    </rPh>
    <rPh sb="74" eb="76">
      <t>ケンサ</t>
    </rPh>
    <rPh sb="77" eb="79">
      <t>ソクテイ</t>
    </rPh>
    <rPh sb="79" eb="80">
      <t>トウ</t>
    </rPh>
    <rPh sb="81" eb="83">
      <t>ガイトウ</t>
    </rPh>
    <rPh sb="88" eb="89">
      <t>カン</t>
    </rPh>
    <rPh sb="90" eb="91">
      <t>ジン</t>
    </rPh>
    <rPh sb="91" eb="93">
      <t>キノウ</t>
    </rPh>
    <rPh sb="93" eb="94">
      <t>トウ</t>
    </rPh>
    <rPh sb="95" eb="97">
      <t>フカ</t>
    </rPh>
    <rPh sb="97" eb="99">
      <t>シケン</t>
    </rPh>
    <rPh sb="101" eb="104">
      <t>ナイシキョウ</t>
    </rPh>
    <rPh sb="104" eb="106">
      <t>ケンサ</t>
    </rPh>
    <rPh sb="108" eb="109">
      <t>シン</t>
    </rPh>
    <rPh sb="109" eb="111">
      <t>ケッコウ</t>
    </rPh>
    <rPh sb="111" eb="113">
      <t>ドウタイ</t>
    </rPh>
    <rPh sb="113" eb="115">
      <t>ケンサ</t>
    </rPh>
    <rPh sb="116" eb="117">
      <t>シン</t>
    </rPh>
    <rPh sb="122" eb="123">
      <t>カンムリ</t>
    </rPh>
    <rPh sb="123" eb="125">
      <t>ドウミャク</t>
    </rPh>
    <rPh sb="125" eb="127">
      <t>ゾウエイ</t>
    </rPh>
    <rPh sb="134" eb="135">
      <t>タン</t>
    </rPh>
    <rPh sb="135" eb="136">
      <t>ドウ</t>
    </rPh>
    <rPh sb="136" eb="138">
      <t>キノウ</t>
    </rPh>
    <rPh sb="138" eb="140">
      <t>ケンサ</t>
    </rPh>
    <rPh sb="141" eb="143">
      <t>タンジュウ</t>
    </rPh>
    <rPh sb="143" eb="145">
      <t>サイシュ</t>
    </rPh>
    <rPh sb="153" eb="154">
      <t>ク</t>
    </rPh>
    <rPh sb="157" eb="159">
      <t>ケンサ</t>
    </rPh>
    <rPh sb="161" eb="163">
      <t>コウモク</t>
    </rPh>
    <rPh sb="166" eb="168">
      <t>チ</t>
    </rPh>
    <rPh sb="169" eb="171">
      <t>ゼンゴ</t>
    </rPh>
    <rPh sb="172" eb="174">
      <t>ジッシ</t>
    </rPh>
    <rPh sb="180" eb="182">
      <t>コウモク</t>
    </rPh>
    <rPh sb="183" eb="185">
      <t>サンシュツ</t>
    </rPh>
    <phoneticPr fontId="5"/>
  </si>
  <si>
    <t>上記に該当しない事項について、事項とポイントを決定し、算出する。</t>
    <rPh sb="0" eb="2">
      <t>ジョウキ</t>
    </rPh>
    <rPh sb="3" eb="5">
      <t>ガイトウ</t>
    </rPh>
    <rPh sb="8" eb="10">
      <t>ジコウ</t>
    </rPh>
    <rPh sb="15" eb="17">
      <t>ジコウ</t>
    </rPh>
    <rPh sb="23" eb="25">
      <t>ケッテイ</t>
    </rPh>
    <rPh sb="27" eb="29">
      <t>サンシュツ</t>
    </rPh>
    <phoneticPr fontId="5"/>
  </si>
  <si>
    <t>実施計画書に定められた適格基準及び除外基準の項目数</t>
    <rPh sb="0" eb="2">
      <t>ジッシ</t>
    </rPh>
    <rPh sb="2" eb="5">
      <t>ケイカクショ</t>
    </rPh>
    <rPh sb="6" eb="7">
      <t>サダ</t>
    </rPh>
    <rPh sb="11" eb="13">
      <t>テキカク</t>
    </rPh>
    <rPh sb="13" eb="15">
      <t>キジュン</t>
    </rPh>
    <rPh sb="15" eb="16">
      <t>オヨ</t>
    </rPh>
    <rPh sb="17" eb="19">
      <t>ジョガイ</t>
    </rPh>
    <rPh sb="19" eb="21">
      <t>キジュン</t>
    </rPh>
    <rPh sb="22" eb="24">
      <t>コウモク</t>
    </rPh>
    <rPh sb="24" eb="25">
      <t>スウ</t>
    </rPh>
    <phoneticPr fontId="7"/>
  </si>
  <si>
    <t>実施計画書に定められた初回来院から最終来院までの期間</t>
    <rPh sb="0" eb="2">
      <t>ジッシ</t>
    </rPh>
    <rPh sb="2" eb="4">
      <t>ケイカク</t>
    </rPh>
    <rPh sb="4" eb="5">
      <t>ショ</t>
    </rPh>
    <rPh sb="6" eb="7">
      <t>サダ</t>
    </rPh>
    <rPh sb="11" eb="13">
      <t>ショカイ</t>
    </rPh>
    <rPh sb="13" eb="15">
      <t>ライイン</t>
    </rPh>
    <rPh sb="17" eb="19">
      <t>サイシュウ</t>
    </rPh>
    <rPh sb="19" eb="21">
      <t>ライイン</t>
    </rPh>
    <rPh sb="24" eb="26">
      <t>キカン</t>
    </rPh>
    <phoneticPr fontId="7"/>
  </si>
  <si>
    <t>実施計画書に定められた来院回数</t>
    <rPh sb="11" eb="13">
      <t>ライイン</t>
    </rPh>
    <rPh sb="13" eb="15">
      <t>カイスウ</t>
    </rPh>
    <phoneticPr fontId="7"/>
  </si>
  <si>
    <t>個々の治験の治験薬について要素毎に該当するポイントを求め、そのポイントを合計したものをその試験の治験薬管理・調整ポイント数とする。</t>
    <phoneticPr fontId="7"/>
  </si>
  <si>
    <t>個々の治験の治験薬について要素毎に該当するポイントを求め、そのポイントを合計したものをその試験の治験薬管理・調整ポイント数とする。</t>
    <phoneticPr fontId="7"/>
  </si>
  <si>
    <t>算出額：合計ポイント数×症例数×1,000円×1.08</t>
    <phoneticPr fontId="7"/>
  </si>
  <si>
    <t>算出額：合計ポイント数×症例数×6,000円＋消費税</t>
    <rPh sb="23" eb="26">
      <t>ショウヒゼイ</t>
    </rPh>
    <phoneticPr fontId="7"/>
  </si>
  <si>
    <t>算出額：合計ポイント数×症例数×1,000円＋消費税</t>
    <rPh sb="23" eb="26">
      <t>ショウヒゼイ</t>
    </rPh>
    <phoneticPr fontId="7"/>
  </si>
  <si>
    <t>検体数</t>
  </si>
  <si>
    <t>J</t>
    <phoneticPr fontId="7"/>
  </si>
  <si>
    <t>K</t>
    <phoneticPr fontId="7"/>
  </si>
  <si>
    <t>L</t>
    <phoneticPr fontId="5"/>
  </si>
  <si>
    <t>M</t>
    <phoneticPr fontId="5"/>
  </si>
  <si>
    <t>H その他欄には、上記ポイント表にない項目を計上してください。</t>
    <rPh sb="4" eb="5">
      <t>タ</t>
    </rPh>
    <rPh sb="5" eb="6">
      <t>ラン</t>
    </rPh>
    <rPh sb="9" eb="11">
      <t>ジョウキ</t>
    </rPh>
    <rPh sb="15" eb="16">
      <t>ヒョウ</t>
    </rPh>
    <rPh sb="19" eb="21">
      <t>コウモク</t>
    </rPh>
    <rPh sb="22" eb="24">
      <t>ケイジョウ</t>
    </rPh>
    <phoneticPr fontId="4"/>
  </si>
  <si>
    <t>V</t>
    <phoneticPr fontId="7"/>
  </si>
  <si>
    <t>W</t>
    <phoneticPr fontId="7"/>
  </si>
  <si>
    <t>-</t>
    <phoneticPr fontId="7"/>
  </si>
  <si>
    <t>該当する欄</t>
    <rPh sb="0" eb="2">
      <t>ガイトウ</t>
    </rPh>
    <rPh sb="4" eb="5">
      <t>ラン</t>
    </rPh>
    <phoneticPr fontId="4"/>
  </si>
  <si>
    <t>に○を記入して下さい。</t>
    <rPh sb="3" eb="5">
      <t>キニュウ</t>
    </rPh>
    <rPh sb="7" eb="8">
      <t>クダ</t>
    </rPh>
    <phoneticPr fontId="4"/>
  </si>
  <si>
    <t>尿、糞便、唾液、喀痰、毛髪、涙液、汗　　　　　　　　</t>
    <phoneticPr fontId="7"/>
  </si>
  <si>
    <t>血液、分泌物、
精液、粘液、
乳汁、滑液</t>
  </si>
  <si>
    <t>髄液、羊水、組織、胸水、腹水、腫瘍内容物</t>
  </si>
  <si>
    <t>成人
（20才以上）</t>
    <rPh sb="6" eb="9">
      <t>サイイジョウ</t>
    </rPh>
    <rPh sb="7" eb="9">
      <t>イジョウ</t>
    </rPh>
    <phoneticPr fontId="7"/>
  </si>
  <si>
    <t>備考
（該当する要素の説明を記入）</t>
    <rPh sb="14" eb="16">
      <t>キニュウ</t>
    </rPh>
    <phoneticPr fontId="5"/>
  </si>
  <si>
    <t>治験・製造販売後臨床試験　研究経費ポイント算出表（医薬品）</t>
    <rPh sb="0" eb="2">
      <t>チケン</t>
    </rPh>
    <rPh sb="3" eb="5">
      <t>セイゾウ</t>
    </rPh>
    <rPh sb="5" eb="7">
      <t>ハンバイ</t>
    </rPh>
    <rPh sb="7" eb="8">
      <t>ゴ</t>
    </rPh>
    <rPh sb="8" eb="10">
      <t>リンショウ</t>
    </rPh>
    <rPh sb="10" eb="12">
      <t>シケン</t>
    </rPh>
    <rPh sb="13" eb="15">
      <t>ケンキュウ</t>
    </rPh>
    <rPh sb="15" eb="17">
      <t>ケイヒ</t>
    </rPh>
    <rPh sb="21" eb="23">
      <t>サンシュツ</t>
    </rPh>
    <rPh sb="23" eb="24">
      <t>ヒョウ</t>
    </rPh>
    <rPh sb="25" eb="28">
      <t>イヤクヒン</t>
    </rPh>
    <phoneticPr fontId="5"/>
  </si>
  <si>
    <t>製造販売後臨床試験の場合は、治験を製造販売後臨床試験に読み替える。</t>
    <rPh sb="0" eb="2">
      <t>セイゾウ</t>
    </rPh>
    <rPh sb="2" eb="4">
      <t>ハンバイ</t>
    </rPh>
    <rPh sb="4" eb="5">
      <t>ゴ</t>
    </rPh>
    <rPh sb="5" eb="7">
      <t>リンショウ</t>
    </rPh>
    <rPh sb="7" eb="9">
      <t>シケン</t>
    </rPh>
    <rPh sb="10" eb="12">
      <t>バアイ</t>
    </rPh>
    <rPh sb="14" eb="16">
      <t>チケン</t>
    </rPh>
    <rPh sb="17" eb="19">
      <t>セイゾウ</t>
    </rPh>
    <rPh sb="19" eb="21">
      <t>ハンバイ</t>
    </rPh>
    <rPh sb="21" eb="22">
      <t>ゴ</t>
    </rPh>
    <rPh sb="22" eb="24">
      <t>リンショウ</t>
    </rPh>
    <rPh sb="24" eb="26">
      <t>シケン</t>
    </rPh>
    <rPh sb="27" eb="28">
      <t>ヨ</t>
    </rPh>
    <rPh sb="29" eb="30">
      <t>カ</t>
    </rPh>
    <phoneticPr fontId="7"/>
  </si>
  <si>
    <t>治験・製造販売後臨床試験　研究経費ポイント算出表（歯科用医薬品）</t>
    <rPh sb="0" eb="2">
      <t>チケン</t>
    </rPh>
    <rPh sb="3" eb="5">
      <t>セイゾウ</t>
    </rPh>
    <rPh sb="5" eb="7">
      <t>ハンバイ</t>
    </rPh>
    <rPh sb="7" eb="8">
      <t>ゴ</t>
    </rPh>
    <rPh sb="8" eb="10">
      <t>リンショウ</t>
    </rPh>
    <rPh sb="10" eb="12">
      <t>シケン</t>
    </rPh>
    <rPh sb="13" eb="15">
      <t>ケンキュウ</t>
    </rPh>
    <rPh sb="15" eb="17">
      <t>ケイヒ</t>
    </rPh>
    <rPh sb="21" eb="23">
      <t>サンシュツ</t>
    </rPh>
    <rPh sb="23" eb="24">
      <t>ヒョウ</t>
    </rPh>
    <rPh sb="25" eb="27">
      <t>シカ</t>
    </rPh>
    <rPh sb="27" eb="28">
      <t>ヨウ</t>
    </rPh>
    <rPh sb="28" eb="31">
      <t>イヤクヒン</t>
    </rPh>
    <phoneticPr fontId="5"/>
  </si>
  <si>
    <t>治験・製造販売後臨床試験　研究経費ポイント算出表（再生医療等製品）</t>
    <rPh sb="0" eb="2">
      <t>チケン</t>
    </rPh>
    <rPh sb="3" eb="5">
      <t>セイゾウ</t>
    </rPh>
    <rPh sb="5" eb="7">
      <t>ハンバイ</t>
    </rPh>
    <rPh sb="7" eb="8">
      <t>ゴ</t>
    </rPh>
    <rPh sb="8" eb="10">
      <t>リンショウ</t>
    </rPh>
    <rPh sb="10" eb="12">
      <t>シケン</t>
    </rPh>
    <rPh sb="13" eb="15">
      <t>ケンキュウ</t>
    </rPh>
    <rPh sb="15" eb="17">
      <t>ケイヒ</t>
    </rPh>
    <rPh sb="21" eb="23">
      <t>サンシュツ</t>
    </rPh>
    <rPh sb="23" eb="24">
      <t>ヒョウ</t>
    </rPh>
    <rPh sb="25" eb="27">
      <t>サイセイ</t>
    </rPh>
    <rPh sb="27" eb="29">
      <t>イリョウ</t>
    </rPh>
    <rPh sb="29" eb="30">
      <t>トウ</t>
    </rPh>
    <rPh sb="30" eb="32">
      <t>セイヒン</t>
    </rPh>
    <phoneticPr fontId="5"/>
  </si>
  <si>
    <t>治験・製造販売後臨床試験　研究経費ポイント算出表（医療機器）</t>
    <rPh sb="0" eb="2">
      <t>チケン</t>
    </rPh>
    <rPh sb="3" eb="5">
      <t>セイゾウ</t>
    </rPh>
    <rPh sb="5" eb="7">
      <t>ハンバイ</t>
    </rPh>
    <rPh sb="7" eb="8">
      <t>ゴ</t>
    </rPh>
    <rPh sb="8" eb="10">
      <t>リンショウ</t>
    </rPh>
    <rPh sb="10" eb="12">
      <t>シケン</t>
    </rPh>
    <rPh sb="13" eb="15">
      <t>ケンキュウ</t>
    </rPh>
    <rPh sb="15" eb="17">
      <t>ケイヒ</t>
    </rPh>
    <rPh sb="21" eb="23">
      <t>サンシュツ</t>
    </rPh>
    <rPh sb="23" eb="24">
      <t>ヒョウ</t>
    </rPh>
    <rPh sb="25" eb="27">
      <t>イリョウ</t>
    </rPh>
    <rPh sb="27" eb="29">
      <t>キキ</t>
    </rPh>
    <phoneticPr fontId="5"/>
  </si>
  <si>
    <t>※「治験　治験薬管理・調製経費ポイント算出表における要素の内容」に基づき、治験薬等管理者と十分な検討を行い、作成してください。</t>
    <phoneticPr fontId="7"/>
  </si>
  <si>
    <t>Ｔ</t>
    <phoneticPr fontId="5"/>
  </si>
  <si>
    <t>Ｕ</t>
    <phoneticPr fontId="5"/>
  </si>
  <si>
    <t>要　　　　　　素</t>
    <phoneticPr fontId="7"/>
  </si>
  <si>
    <t>25～48週
*49週以上は24週毎に6ポイントを加算</t>
    <phoneticPr fontId="4"/>
  </si>
  <si>
    <t>入院・外来の別</t>
    <phoneticPr fontId="4"/>
  </si>
  <si>
    <t>二重盲検</t>
    <rPh sb="0" eb="2">
      <t>ニジュウ</t>
    </rPh>
    <rPh sb="2" eb="3">
      <t>モウ</t>
    </rPh>
    <phoneticPr fontId="4"/>
  </si>
  <si>
    <t>予約不要、2項目以下</t>
    <rPh sb="6" eb="8">
      <t>コウモク</t>
    </rPh>
    <rPh sb="8" eb="10">
      <t>イカ</t>
    </rPh>
    <phoneticPr fontId="4"/>
  </si>
  <si>
    <t>予約不要、
ルーチン撮影、読影なし</t>
    <rPh sb="0" eb="2">
      <t>ヨヤク</t>
    </rPh>
    <rPh sb="2" eb="4">
      <t>フヨウ</t>
    </rPh>
    <rPh sb="10" eb="12">
      <t>サツエイ</t>
    </rPh>
    <rPh sb="13" eb="15">
      <t>ドクエイ</t>
    </rPh>
    <phoneticPr fontId="4"/>
  </si>
  <si>
    <t>要予約、2項目以下</t>
    <rPh sb="5" eb="7">
      <t>コウモク</t>
    </rPh>
    <rPh sb="7" eb="9">
      <t>イカ</t>
    </rPh>
    <phoneticPr fontId="7"/>
  </si>
  <si>
    <t>要予約、3項目以上</t>
    <rPh sb="0" eb="1">
      <t>ヨウ</t>
    </rPh>
    <rPh sb="1" eb="3">
      <t>ヨヤク</t>
    </rPh>
    <rPh sb="5" eb="7">
      <t>コウモク</t>
    </rPh>
    <rPh sb="7" eb="9">
      <t>イジョウ</t>
    </rPh>
    <phoneticPr fontId="4"/>
  </si>
  <si>
    <t>3項目以上</t>
    <phoneticPr fontId="7"/>
  </si>
  <si>
    <t>要予約 、
ルーチン撮影、読影あり</t>
    <rPh sb="0" eb="1">
      <t>ヨウ</t>
    </rPh>
    <rPh sb="1" eb="3">
      <t>ヨヤク</t>
    </rPh>
    <rPh sb="10" eb="12">
      <t>サツエイ</t>
    </rPh>
    <rPh sb="13" eb="15">
      <t>ドクエイ</t>
    </rPh>
    <phoneticPr fontId="4"/>
  </si>
  <si>
    <t>通常オーダーから逸脱</t>
    <rPh sb="0" eb="2">
      <t>ツウジョウ</t>
    </rPh>
    <rPh sb="8" eb="10">
      <t>イツダツ</t>
    </rPh>
    <phoneticPr fontId="5"/>
  </si>
  <si>
    <t>　51～99項目</t>
    <rPh sb="6" eb="8">
      <t>コウモク</t>
    </rPh>
    <phoneticPr fontId="3"/>
  </si>
  <si>
    <t>　100項目以上</t>
    <rPh sb="4" eb="6">
      <t>コウモク</t>
    </rPh>
    <rPh sb="6" eb="8">
      <t>イジョウ</t>
    </rPh>
    <phoneticPr fontId="3"/>
  </si>
  <si>
    <t>76～149検体</t>
    <phoneticPr fontId="7"/>
  </si>
  <si>
    <t>150検体以上</t>
    <phoneticPr fontId="7"/>
  </si>
  <si>
    <t>51～99枚</t>
    <rPh sb="5" eb="6">
      <t>マイ</t>
    </rPh>
    <phoneticPr fontId="5"/>
  </si>
  <si>
    <t>31～49枚</t>
    <phoneticPr fontId="5"/>
  </si>
  <si>
    <t>100枚以上</t>
    <phoneticPr fontId="5"/>
  </si>
  <si>
    <t>実施計画書に定められた１回当たりの合計項目数とする。身長、体重、心電図、単純Ｘ線等も含む。</t>
    <rPh sb="0" eb="2">
      <t>ジッシ</t>
    </rPh>
    <rPh sb="2" eb="5">
      <t>ケイカクショ</t>
    </rPh>
    <rPh sb="6" eb="7">
      <t>サダ</t>
    </rPh>
    <rPh sb="12" eb="13">
      <t>カイ</t>
    </rPh>
    <rPh sb="13" eb="14">
      <t>アタ</t>
    </rPh>
    <rPh sb="17" eb="19">
      <t>ゴウケイ</t>
    </rPh>
    <rPh sb="19" eb="21">
      <t>コウモク</t>
    </rPh>
    <rPh sb="21" eb="22">
      <t>スウ</t>
    </rPh>
    <rPh sb="26" eb="28">
      <t>シンチョウ</t>
    </rPh>
    <rPh sb="29" eb="31">
      <t>タイジュウ</t>
    </rPh>
    <rPh sb="32" eb="35">
      <t>シンデンズ</t>
    </rPh>
    <rPh sb="36" eb="38">
      <t>タンジュン</t>
    </rPh>
    <rPh sb="39" eb="40">
      <t>セン</t>
    </rPh>
    <rPh sb="40" eb="41">
      <t>トウ</t>
    </rPh>
    <rPh sb="42" eb="43">
      <t>フク</t>
    </rPh>
    <phoneticPr fontId="5"/>
  </si>
  <si>
    <t>研究経費ポイント算出表（体外診断用医薬品）</t>
    <rPh sb="0" eb="2">
      <t>ケンキュウ</t>
    </rPh>
    <rPh sb="2" eb="4">
      <t>ケイヒ</t>
    </rPh>
    <rPh sb="8" eb="10">
      <t>サンシュツ</t>
    </rPh>
    <rPh sb="10" eb="11">
      <t>ヒョウ</t>
    </rPh>
    <rPh sb="12" eb="14">
      <t>タイガイ</t>
    </rPh>
    <rPh sb="14" eb="17">
      <t>シンダンヨウ</t>
    </rPh>
    <rPh sb="17" eb="20">
      <t>イヤクヒン</t>
    </rPh>
    <phoneticPr fontId="5"/>
  </si>
  <si>
    <t>個々の治験について、要素毎に該当するポイントを求め、そのポイントを合計したものをその試験の研究経費ポイント数とする。</t>
    <rPh sb="45" eb="47">
      <t>ケンキュウ</t>
    </rPh>
    <rPh sb="47" eb="49">
      <t>ケイヒ</t>
    </rPh>
    <phoneticPr fontId="7"/>
  </si>
  <si>
    <t>事務局
PRT確認</t>
    <rPh sb="0" eb="3">
      <t>ジムキョク</t>
    </rPh>
    <rPh sb="7" eb="9">
      <t>カクニン</t>
    </rPh>
    <phoneticPr fontId="4"/>
  </si>
  <si>
    <t>CRC部門
確認</t>
    <rPh sb="3" eb="5">
      <t>ブモン</t>
    </rPh>
    <rPh sb="6" eb="8">
      <t>カクニン</t>
    </rPh>
    <phoneticPr fontId="4"/>
  </si>
  <si>
    <t>第三種</t>
    <rPh sb="0" eb="1">
      <t>ダイ</t>
    </rPh>
    <rPh sb="1" eb="2">
      <t>サン</t>
    </rPh>
    <rPh sb="2" eb="3">
      <t>タネ</t>
    </rPh>
    <phoneticPr fontId="7"/>
  </si>
  <si>
    <t>第一種</t>
    <rPh sb="0" eb="3">
      <t>ダイイッシュ</t>
    </rPh>
    <phoneticPr fontId="5"/>
  </si>
  <si>
    <t>作成日：</t>
    <rPh sb="0" eb="3">
      <t>サクセイビ</t>
    </rPh>
    <phoneticPr fontId="4"/>
  </si>
  <si>
    <t>西暦　　　　年　　　月　　　日</t>
    <rPh sb="0" eb="2">
      <t>セイレキ</t>
    </rPh>
    <rPh sb="6" eb="7">
      <t>ネン</t>
    </rPh>
    <rPh sb="10" eb="11">
      <t>ガツ</t>
    </rPh>
    <rPh sb="14" eb="15">
      <t>ヒ</t>
    </rPh>
    <phoneticPr fontId="4"/>
  </si>
  <si>
    <t>旭医様式6</t>
    <rPh sb="0" eb="4">
      <t>キョクイヨウシキ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</si>
</sst>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2"/>
      <name val="Osaka"/>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Osaka"/>
      <family val="3"/>
      <charset val="128"/>
    </font>
    <font>
      <sz val="6"/>
      <name val="Osaka"/>
      <family val="3"/>
      <charset val="128"/>
    </font>
    <font>
      <sz val="10"/>
      <name val="Meiryo UI"/>
      <family val="3"/>
      <charset val="128"/>
    </font>
    <font>
      <sz val="9"/>
      <name val="Meiryo UI"/>
      <family val="3"/>
      <charset val="128"/>
    </font>
    <font>
      <b/>
      <sz val="16"/>
      <name val="Meiryo UI"/>
      <family val="3"/>
      <charset val="128"/>
    </font>
    <font>
      <b/>
      <sz val="9"/>
      <name val="Meiryo UI"/>
      <family val="3"/>
      <charset val="128"/>
    </font>
    <font>
      <sz val="9"/>
      <color rgb="FFFF0000"/>
      <name val="Meiryo UI"/>
      <family val="3"/>
      <charset val="128"/>
    </font>
    <font>
      <sz val="9"/>
      <color rgb="FF3333FF"/>
      <name val="Meiryo UI"/>
      <family val="3"/>
      <charset val="128"/>
    </font>
    <font>
      <sz val="6"/>
      <name val="Meiryo UI"/>
      <family val="3"/>
      <charset val="128"/>
    </font>
    <font>
      <sz val="10"/>
      <name val="ＭＳ ゴシック"/>
      <family val="3"/>
      <charset val="128"/>
    </font>
    <font>
      <sz val="8"/>
      <name val="Meiryo UI"/>
      <family val="3"/>
      <charset val="128"/>
    </font>
    <font>
      <u/>
      <sz val="9"/>
      <name val="Meiryo UI"/>
      <family val="3"/>
      <charset val="128"/>
    </font>
    <font>
      <sz val="11"/>
      <name val="ＭＳ ゴシック"/>
      <family val="3"/>
      <charset val="128"/>
    </font>
    <font>
      <sz val="10"/>
      <name val="ＭＳ Ｐ明朝"/>
      <family val="1"/>
      <charset val="128"/>
    </font>
    <font>
      <b/>
      <sz val="18"/>
      <name val="ＭＳ ゴシック"/>
      <family val="3"/>
      <charset val="128"/>
    </font>
    <font>
      <b/>
      <sz val="11"/>
      <name val="ＭＳ ゴシック"/>
      <family val="3"/>
      <charset val="128"/>
    </font>
    <font>
      <sz val="9"/>
      <color theme="0" tint="-0.34998626667073579"/>
      <name val="ＭＳ ゴシック"/>
      <family val="3"/>
      <charset val="128"/>
    </font>
    <font>
      <sz val="9"/>
      <color theme="0" tint="-0.34998626667073579"/>
      <name val="Meiryo UI"/>
      <family val="3"/>
      <charset val="128"/>
    </font>
    <font>
      <sz val="11"/>
      <name val="Meiryo UI"/>
      <family val="3"/>
      <charset val="128"/>
    </font>
    <font>
      <sz val="14"/>
      <name val="Meiryo UI"/>
      <family val="3"/>
      <charset val="128"/>
    </font>
    <font>
      <sz val="10"/>
      <color indexed="8"/>
      <name val="Meiryo UI"/>
      <family val="3"/>
      <charset val="128"/>
    </font>
    <font>
      <sz val="9"/>
      <color theme="8"/>
      <name val="Meiryo UI"/>
      <family val="3"/>
      <charset val="128"/>
    </font>
    <font>
      <b/>
      <sz val="10"/>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s>
  <borders count="82">
    <border>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diagonalUp="1">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s>
  <cellStyleXfs count="6">
    <xf numFmtId="0" fontId="0" fillId="0" borderId="0"/>
    <xf numFmtId="0" fontId="3" fillId="0" borderId="0"/>
    <xf numFmtId="38" fontId="3" fillId="0" borderId="0" applyFont="0" applyFill="0" applyBorder="0" applyAlignment="0" applyProtection="0"/>
    <xf numFmtId="38" fontId="6" fillId="0" borderId="0" applyFont="0" applyFill="0" applyBorder="0" applyAlignment="0" applyProtection="0"/>
    <xf numFmtId="0" fontId="2" fillId="0" borderId="0">
      <alignment vertical="center"/>
    </xf>
    <xf numFmtId="0" fontId="1" fillId="0" borderId="0">
      <alignment vertical="center"/>
    </xf>
  </cellStyleXfs>
  <cellXfs count="363">
    <xf numFmtId="0" fontId="0" fillId="0" borderId="0" xfId="0"/>
    <xf numFmtId="0" fontId="9" fillId="0" borderId="0" xfId="1" applyFont="1"/>
    <xf numFmtId="0" fontId="9" fillId="0" borderId="0" xfId="1" applyFont="1" applyAlignment="1">
      <alignment horizontal="center"/>
    </xf>
    <xf numFmtId="0" fontId="9" fillId="0" borderId="0" xfId="1" applyFont="1" applyAlignment="1">
      <alignment vertical="center"/>
    </xf>
    <xf numFmtId="0" fontId="9" fillId="0" borderId="9" xfId="1" applyFont="1" applyFill="1" applyBorder="1" applyAlignment="1">
      <alignment horizontal="center" vertical="center" shrinkToFit="1"/>
    </xf>
    <xf numFmtId="0" fontId="9" fillId="0" borderId="11" xfId="1" applyFont="1" applyFill="1" applyBorder="1" applyAlignment="1">
      <alignment horizontal="center" vertical="center" wrapText="1"/>
    </xf>
    <xf numFmtId="0" fontId="11" fillId="3" borderId="11" xfId="1" applyFont="1" applyFill="1" applyBorder="1" applyAlignment="1">
      <alignment horizontal="center" vertical="center" wrapText="1"/>
    </xf>
    <xf numFmtId="0" fontId="9" fillId="0" borderId="33" xfId="1" applyFont="1" applyBorder="1" applyAlignment="1">
      <alignment horizontal="center" vertical="center" wrapText="1"/>
    </xf>
    <xf numFmtId="0" fontId="11" fillId="3" borderId="37" xfId="1" applyFont="1" applyFill="1" applyBorder="1" applyAlignment="1">
      <alignment horizontal="center" vertical="center" wrapText="1"/>
    </xf>
    <xf numFmtId="0" fontId="9" fillId="0" borderId="12" xfId="1" applyFont="1" applyFill="1" applyBorder="1" applyAlignment="1">
      <alignment horizontal="center" vertical="center" wrapText="1"/>
    </xf>
    <xf numFmtId="0" fontId="12" fillId="0" borderId="0" xfId="1" applyFont="1" applyAlignment="1">
      <alignment vertical="center"/>
    </xf>
    <xf numFmtId="0" fontId="9" fillId="0" borderId="38" xfId="1" applyFont="1" applyFill="1" applyBorder="1" applyAlignment="1">
      <alignment horizontal="center" vertical="center" wrapText="1"/>
    </xf>
    <xf numFmtId="0" fontId="13" fillId="0" borderId="0" xfId="1" applyFont="1" applyAlignment="1">
      <alignment vertical="center"/>
    </xf>
    <xf numFmtId="0" fontId="14" fillId="0" borderId="11" xfId="1" applyFont="1" applyFill="1" applyBorder="1" applyAlignment="1">
      <alignment horizontal="center" vertical="center" wrapText="1"/>
    </xf>
    <xf numFmtId="0" fontId="11" fillId="3" borderId="6" xfId="1" applyFont="1" applyFill="1" applyBorder="1" applyAlignment="1">
      <alignment horizontal="center" vertical="center" wrapText="1"/>
    </xf>
    <xf numFmtId="0" fontId="9" fillId="0" borderId="37" xfId="1" applyFont="1" applyBorder="1" applyAlignment="1">
      <alignment horizontal="center" vertical="center" wrapText="1"/>
    </xf>
    <xf numFmtId="0" fontId="9" fillId="0" borderId="5" xfId="1" applyFont="1" applyFill="1" applyBorder="1" applyAlignment="1">
      <alignment horizontal="center" vertical="center" wrapText="1"/>
    </xf>
    <xf numFmtId="0" fontId="9" fillId="0" borderId="37" xfId="1"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37" xfId="0" applyFont="1" applyBorder="1" applyAlignment="1">
      <alignment horizontal="center" vertical="center" wrapText="1"/>
    </xf>
    <xf numFmtId="0" fontId="9" fillId="2" borderId="9" xfId="1" applyFont="1" applyFill="1" applyBorder="1" applyAlignment="1">
      <alignment horizontal="center" vertical="center" shrinkToFit="1"/>
    </xf>
    <xf numFmtId="0" fontId="9" fillId="0" borderId="7" xfId="1" applyFont="1" applyFill="1" applyBorder="1" applyAlignment="1">
      <alignment horizontal="center" vertical="center" wrapText="1"/>
    </xf>
    <xf numFmtId="0" fontId="11" fillId="2" borderId="43" xfId="1" applyFont="1" applyFill="1" applyBorder="1" applyAlignment="1">
      <alignment horizontal="left" vertical="center" wrapText="1"/>
    </xf>
    <xf numFmtId="0" fontId="9" fillId="0" borderId="20" xfId="1" applyFont="1" applyBorder="1" applyAlignment="1">
      <alignment horizontal="center" vertical="center" wrapText="1"/>
    </xf>
    <xf numFmtId="0" fontId="9" fillId="0" borderId="20" xfId="1" applyFont="1" applyBorder="1" applyAlignment="1">
      <alignment vertical="center" wrapText="1"/>
    </xf>
    <xf numFmtId="0" fontId="9" fillId="0" borderId="44"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1" xfId="1" applyFont="1" applyBorder="1" applyAlignment="1">
      <alignment horizontal="center" vertical="center" wrapText="1"/>
    </xf>
    <xf numFmtId="0" fontId="11" fillId="0" borderId="43" xfId="1" applyFont="1" applyBorder="1" applyAlignment="1">
      <alignment horizontal="left" vertical="center" wrapText="1"/>
    </xf>
    <xf numFmtId="0" fontId="9" fillId="0" borderId="0" xfId="1" applyFont="1" applyAlignment="1">
      <alignment horizontal="center" vertical="center"/>
    </xf>
    <xf numFmtId="0" fontId="9" fillId="0" borderId="0" xfId="1" applyFont="1" applyAlignment="1">
      <alignment horizontal="left" vertical="center"/>
    </xf>
    <xf numFmtId="49" fontId="9" fillId="0" borderId="0" xfId="1" applyNumberFormat="1" applyFont="1" applyAlignment="1">
      <alignment horizontal="center" vertical="center"/>
    </xf>
    <xf numFmtId="0" fontId="9" fillId="0" borderId="0" xfId="1" applyFont="1" applyAlignment="1">
      <alignment horizontal="left"/>
    </xf>
    <xf numFmtId="0" fontId="9" fillId="0" borderId="6"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11" xfId="1" applyFont="1" applyFill="1" applyBorder="1" applyAlignment="1">
      <alignment horizontal="center" vertical="center" wrapText="1"/>
    </xf>
    <xf numFmtId="0" fontId="9" fillId="0" borderId="20"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44" xfId="1" applyFont="1" applyBorder="1" applyAlignment="1">
      <alignment vertical="center"/>
    </xf>
    <xf numFmtId="0" fontId="9" fillId="0" borderId="45" xfId="1" applyFont="1" applyBorder="1" applyAlignment="1">
      <alignment vertical="center"/>
    </xf>
    <xf numFmtId="0" fontId="12" fillId="0" borderId="45" xfId="1" applyFont="1" applyBorder="1" applyAlignment="1">
      <alignment vertical="center"/>
    </xf>
    <xf numFmtId="0" fontId="13" fillId="0" borderId="45" xfId="1" applyFont="1" applyBorder="1" applyAlignment="1">
      <alignment vertical="center"/>
    </xf>
    <xf numFmtId="0" fontId="9" fillId="0" borderId="46" xfId="1" applyFont="1" applyBorder="1" applyAlignment="1">
      <alignment vertical="center"/>
    </xf>
    <xf numFmtId="0" fontId="9" fillId="0" borderId="4" xfId="1" applyFont="1" applyFill="1" applyBorder="1" applyAlignment="1">
      <alignment vertical="center" wrapText="1"/>
    </xf>
    <xf numFmtId="0" fontId="17" fillId="0" borderId="4" xfId="1" applyFont="1" applyFill="1" applyBorder="1" applyAlignment="1">
      <alignment horizontal="center" vertical="center" wrapText="1"/>
    </xf>
    <xf numFmtId="0" fontId="9" fillId="0" borderId="0" xfId="1" applyFont="1" applyAlignment="1">
      <alignment vertical="center" wrapText="1"/>
    </xf>
    <xf numFmtId="0" fontId="9" fillId="0" borderId="11" xfId="1" applyFont="1" applyFill="1" applyBorder="1" applyAlignment="1">
      <alignment horizontal="left" vertical="center" wrapText="1"/>
    </xf>
    <xf numFmtId="0" fontId="18" fillId="0" borderId="0" xfId="5" applyFont="1" applyAlignment="1"/>
    <xf numFmtId="0" fontId="18" fillId="0" borderId="0" xfId="5" applyFont="1" applyAlignment="1">
      <alignment horizontal="center"/>
    </xf>
    <xf numFmtId="0" fontId="19" fillId="0" borderId="0" xfId="5" applyFont="1" applyAlignment="1">
      <alignment vertical="center"/>
    </xf>
    <xf numFmtId="0" fontId="19" fillId="0" borderId="0" xfId="5" applyFont="1" applyAlignment="1">
      <alignment horizontal="left" vertical="center"/>
    </xf>
    <xf numFmtId="0" fontId="18" fillId="0" borderId="0" xfId="5" applyFont="1" applyAlignment="1">
      <alignment horizontal="left" indent="3"/>
    </xf>
    <xf numFmtId="0" fontId="18" fillId="0" borderId="0" xfId="5" applyFont="1" applyAlignment="1">
      <alignment horizontal="left" wrapText="1" indent="3"/>
    </xf>
    <xf numFmtId="0" fontId="3" fillId="0" borderId="63" xfId="5" applyFont="1" applyBorder="1" applyAlignment="1">
      <alignment horizontal="center" vertical="center"/>
    </xf>
    <xf numFmtId="0" fontId="18" fillId="0" borderId="11" xfId="5" applyFont="1" applyBorder="1" applyAlignment="1">
      <alignment vertical="center"/>
    </xf>
    <xf numFmtId="0" fontId="18" fillId="0" borderId="12" xfId="5" applyFont="1" applyBorder="1" applyAlignment="1">
      <alignment vertical="center"/>
    </xf>
    <xf numFmtId="0" fontId="18" fillId="0" borderId="10" xfId="5" applyFont="1" applyBorder="1" applyAlignment="1">
      <alignment vertical="center"/>
    </xf>
    <xf numFmtId="0" fontId="18" fillId="0" borderId="32" xfId="5" applyFont="1" applyBorder="1" applyAlignment="1">
      <alignment horizontal="center" vertical="center"/>
    </xf>
    <xf numFmtId="0" fontId="18" fillId="0" borderId="11" xfId="5" applyFont="1" applyBorder="1" applyAlignment="1">
      <alignment horizontal="center" vertical="center"/>
    </xf>
    <xf numFmtId="0" fontId="18" fillId="0" borderId="12" xfId="5" applyFont="1" applyBorder="1" applyAlignment="1">
      <alignment horizontal="center" vertical="center"/>
    </xf>
    <xf numFmtId="0" fontId="19" fillId="0" borderId="38" xfId="5" applyFont="1" applyBorder="1" applyAlignment="1">
      <alignment vertical="center"/>
    </xf>
    <xf numFmtId="0" fontId="3" fillId="0" borderId="66" xfId="5" applyFont="1" applyBorder="1" applyAlignment="1">
      <alignment horizontal="center" vertical="center"/>
    </xf>
    <xf numFmtId="0" fontId="19" fillId="0" borderId="39" xfId="5" applyFont="1" applyBorder="1" applyAlignment="1">
      <alignment vertical="center"/>
    </xf>
    <xf numFmtId="0" fontId="18" fillId="0" borderId="6" xfId="5" applyFont="1" applyBorder="1" applyAlignment="1">
      <alignment vertical="center"/>
    </xf>
    <xf numFmtId="0" fontId="18" fillId="0" borderId="4" xfId="5" applyFont="1" applyBorder="1" applyAlignment="1">
      <alignment vertical="center"/>
    </xf>
    <xf numFmtId="0" fontId="18" fillId="0" borderId="7" xfId="5" applyFont="1" applyBorder="1" applyAlignment="1">
      <alignment vertical="center"/>
    </xf>
    <xf numFmtId="0" fontId="18" fillId="0" borderId="37" xfId="5" applyFont="1" applyBorder="1" applyAlignment="1">
      <alignment horizontal="center" vertical="center"/>
    </xf>
    <xf numFmtId="0" fontId="18" fillId="0" borderId="4" xfId="5" applyFont="1" applyBorder="1" applyAlignment="1">
      <alignment horizontal="center" vertical="center"/>
    </xf>
    <xf numFmtId="0" fontId="18" fillId="0" borderId="7" xfId="5" applyFont="1" applyBorder="1" applyAlignment="1">
      <alignment horizontal="center" vertical="center"/>
    </xf>
    <xf numFmtId="0" fontId="18" fillId="0" borderId="6" xfId="5" applyFont="1" applyBorder="1" applyAlignment="1">
      <alignment horizontal="center" vertical="center"/>
    </xf>
    <xf numFmtId="0" fontId="19" fillId="0" borderId="39" xfId="5" applyFont="1" applyBorder="1" applyAlignment="1">
      <alignment vertical="center" wrapText="1"/>
    </xf>
    <xf numFmtId="0" fontId="18" fillId="0" borderId="4" xfId="5" applyFont="1" applyBorder="1" applyAlignment="1">
      <alignment horizontal="center" vertical="center" wrapText="1"/>
    </xf>
    <xf numFmtId="0" fontId="15" fillId="0" borderId="4" xfId="5" applyFont="1" applyBorder="1" applyAlignment="1">
      <alignment horizontal="center" vertical="center" wrapText="1"/>
    </xf>
    <xf numFmtId="0" fontId="18" fillId="0" borderId="4" xfId="5" applyFont="1" applyBorder="1" applyAlignment="1">
      <alignment vertical="center" wrapText="1"/>
    </xf>
    <xf numFmtId="0" fontId="18" fillId="0" borderId="4" xfId="5" applyFont="1" applyFill="1" applyBorder="1" applyAlignment="1">
      <alignment horizontal="center" vertical="center"/>
    </xf>
    <xf numFmtId="0" fontId="15" fillId="0" borderId="4" xfId="5" applyFont="1" applyBorder="1" applyAlignment="1">
      <alignment horizontal="center" vertical="center"/>
    </xf>
    <xf numFmtId="0" fontId="3" fillId="0" borderId="67" xfId="5" applyFont="1" applyBorder="1" applyAlignment="1">
      <alignment horizontal="center" vertical="center"/>
    </xf>
    <xf numFmtId="0" fontId="18" fillId="0" borderId="50" xfId="5" applyFont="1" applyBorder="1" applyAlignment="1">
      <alignment vertical="center"/>
    </xf>
    <xf numFmtId="0" fontId="18" fillId="0" borderId="51" xfId="5" applyFont="1" applyBorder="1" applyAlignment="1">
      <alignment vertical="center" wrapText="1"/>
    </xf>
    <xf numFmtId="0" fontId="18" fillId="0" borderId="52" xfId="5" applyFont="1" applyBorder="1" applyAlignment="1">
      <alignment vertical="center"/>
    </xf>
    <xf numFmtId="0" fontId="18" fillId="0" borderId="68" xfId="5" applyFont="1" applyBorder="1" applyAlignment="1">
      <alignment horizontal="center" vertical="center"/>
    </xf>
    <xf numFmtId="0" fontId="18" fillId="0" borderId="50" xfId="5" applyFont="1" applyBorder="1" applyAlignment="1">
      <alignment horizontal="center" vertical="center"/>
    </xf>
    <xf numFmtId="0" fontId="19" fillId="0" borderId="62" xfId="5" applyFont="1" applyBorder="1" applyAlignment="1">
      <alignment vertical="center"/>
    </xf>
    <xf numFmtId="0" fontId="18" fillId="0" borderId="54" xfId="5" applyFont="1" applyBorder="1" applyAlignment="1">
      <alignment vertical="center"/>
    </xf>
    <xf numFmtId="0" fontId="18" fillId="0" borderId="18" xfId="5" applyFont="1" applyBorder="1" applyAlignment="1">
      <alignment vertical="center"/>
    </xf>
    <xf numFmtId="0" fontId="18" fillId="0" borderId="18" xfId="5" applyFont="1" applyBorder="1" applyAlignment="1">
      <alignment vertical="center" wrapText="1"/>
    </xf>
    <xf numFmtId="0" fontId="18" fillId="0" borderId="55" xfId="5" applyFont="1" applyBorder="1" applyAlignment="1">
      <alignment vertical="center" wrapText="1"/>
    </xf>
    <xf numFmtId="0" fontId="18" fillId="0" borderId="69" xfId="5" applyFont="1" applyBorder="1" applyAlignment="1">
      <alignment horizontal="center" vertical="center"/>
    </xf>
    <xf numFmtId="0" fontId="19" fillId="0" borderId="70" xfId="5" applyFont="1" applyBorder="1" applyAlignment="1">
      <alignment vertical="center"/>
    </xf>
    <xf numFmtId="0" fontId="19" fillId="0" borderId="0" xfId="5" applyFont="1" applyBorder="1" applyAlignment="1">
      <alignment vertical="center"/>
    </xf>
    <xf numFmtId="0" fontId="18" fillId="0" borderId="0" xfId="5" applyFont="1" applyBorder="1" applyAlignment="1"/>
    <xf numFmtId="0" fontId="18" fillId="0" borderId="0" xfId="5" applyFont="1" applyBorder="1" applyAlignment="1">
      <alignment horizontal="left" vertical="center" wrapText="1"/>
    </xf>
    <xf numFmtId="0" fontId="18" fillId="0" borderId="0" xfId="5" applyFont="1" applyBorder="1" applyAlignment="1">
      <alignment horizontal="center" vertical="center" wrapText="1"/>
    </xf>
    <xf numFmtId="0" fontId="18" fillId="0" borderId="0" xfId="5" applyFont="1" applyAlignment="1">
      <alignment horizontal="left"/>
    </xf>
    <xf numFmtId="0" fontId="23" fillId="0" borderId="0" xfId="1" applyFont="1" applyAlignment="1">
      <alignment horizontal="center"/>
    </xf>
    <xf numFmtId="0" fontId="23" fillId="0" borderId="0" xfId="1" applyFont="1"/>
    <xf numFmtId="0" fontId="18" fillId="0" borderId="0" xfId="1" applyFont="1"/>
    <xf numFmtId="0" fontId="18" fillId="0" borderId="32" xfId="1" applyFont="1" applyBorder="1" applyAlignment="1">
      <alignment horizontal="center" vertical="center"/>
    </xf>
    <xf numFmtId="0" fontId="18" fillId="0" borderId="11" xfId="1" applyFont="1" applyBorder="1" applyAlignment="1">
      <alignment vertical="center"/>
    </xf>
    <xf numFmtId="0" fontId="18" fillId="0" borderId="12" xfId="1" applyFont="1" applyBorder="1" applyAlignment="1">
      <alignment vertical="center"/>
    </xf>
    <xf numFmtId="0" fontId="18" fillId="0" borderId="10" xfId="1" applyFont="1" applyBorder="1" applyAlignment="1">
      <alignment vertical="center"/>
    </xf>
    <xf numFmtId="0" fontId="18" fillId="0" borderId="53" xfId="1" applyFont="1" applyFill="1" applyBorder="1" applyAlignment="1">
      <alignment vertical="center"/>
    </xf>
    <xf numFmtId="0" fontId="18" fillId="0" borderId="32" xfId="1" applyFont="1" applyBorder="1" applyAlignment="1">
      <alignment vertical="center"/>
    </xf>
    <xf numFmtId="0" fontId="18" fillId="0" borderId="37" xfId="1" applyFont="1" applyBorder="1" applyAlignment="1">
      <alignment horizontal="center" vertical="center"/>
    </xf>
    <xf numFmtId="0" fontId="18" fillId="0" borderId="6" xfId="1" applyFont="1" applyBorder="1" applyAlignment="1">
      <alignment vertical="center"/>
    </xf>
    <xf numFmtId="0" fontId="18" fillId="0" borderId="4" xfId="1" applyFont="1" applyBorder="1" applyAlignment="1">
      <alignment vertical="center"/>
    </xf>
    <xf numFmtId="0" fontId="18" fillId="0" borderId="7" xfId="1" applyFont="1" applyBorder="1" applyAlignment="1">
      <alignment vertical="center"/>
    </xf>
    <xf numFmtId="0" fontId="18" fillId="0" borderId="37" xfId="1" applyFont="1" applyBorder="1" applyAlignment="1">
      <alignment vertical="center"/>
    </xf>
    <xf numFmtId="0" fontId="18" fillId="0" borderId="4" xfId="1" applyFont="1" applyBorder="1" applyAlignment="1">
      <alignment vertical="center" wrapText="1"/>
    </xf>
    <xf numFmtId="0" fontId="18" fillId="0" borderId="4" xfId="1" applyFont="1" applyFill="1" applyBorder="1" applyAlignment="1">
      <alignment vertical="center"/>
    </xf>
    <xf numFmtId="0" fontId="18" fillId="0" borderId="47" xfId="1" applyFont="1" applyBorder="1" applyAlignment="1">
      <alignment vertical="center"/>
    </xf>
    <xf numFmtId="0" fontId="18" fillId="0" borderId="48" xfId="1" applyFont="1" applyBorder="1" applyAlignment="1">
      <alignment vertical="center"/>
    </xf>
    <xf numFmtId="0" fontId="18" fillId="0" borderId="49" xfId="1" applyFont="1" applyBorder="1" applyAlignment="1">
      <alignment horizontal="left" vertical="center"/>
    </xf>
    <xf numFmtId="0" fontId="18" fillId="0" borderId="8" xfId="1" applyFont="1" applyBorder="1" applyAlignment="1">
      <alignment vertical="center"/>
    </xf>
    <xf numFmtId="0" fontId="18" fillId="0" borderId="47" xfId="1" applyFont="1" applyBorder="1" applyAlignment="1">
      <alignment horizontal="center" vertical="center"/>
    </xf>
    <xf numFmtId="0" fontId="18" fillId="0" borderId="49" xfId="1" applyFont="1" applyBorder="1" applyAlignment="1">
      <alignment wrapText="1"/>
    </xf>
    <xf numFmtId="0" fontId="18" fillId="0" borderId="49" xfId="1" applyFont="1" applyBorder="1" applyAlignment="1">
      <alignment vertical="center"/>
    </xf>
    <xf numFmtId="0" fontId="18" fillId="0" borderId="49" xfId="1" applyFont="1" applyBorder="1" applyAlignment="1">
      <alignment horizontal="center" vertical="center" wrapText="1"/>
    </xf>
    <xf numFmtId="0" fontId="15" fillId="0" borderId="4" xfId="1" applyFont="1" applyBorder="1" applyAlignment="1">
      <alignment vertical="center" shrinkToFit="1"/>
    </xf>
    <xf numFmtId="0" fontId="18" fillId="0" borderId="7" xfId="1" applyFont="1" applyBorder="1" applyAlignment="1">
      <alignment vertical="center" shrinkToFit="1"/>
    </xf>
    <xf numFmtId="0" fontId="18" fillId="0" borderId="6" xfId="1" applyFont="1" applyBorder="1" applyAlignment="1">
      <alignment vertical="center" shrinkToFit="1"/>
    </xf>
    <xf numFmtId="0" fontId="18" fillId="0" borderId="4" xfId="1" applyFont="1" applyBorder="1" applyAlignment="1">
      <alignment vertical="center" shrinkToFit="1"/>
    </xf>
    <xf numFmtId="0" fontId="18" fillId="0" borderId="68" xfId="1" applyFont="1" applyBorder="1" applyAlignment="1">
      <alignment horizontal="center" vertical="center"/>
    </xf>
    <xf numFmtId="0" fontId="18" fillId="0" borderId="50" xfId="1" applyFont="1" applyBorder="1" applyAlignment="1">
      <alignment vertical="center"/>
    </xf>
    <xf numFmtId="0" fontId="18" fillId="0" borderId="51" xfId="1" applyFont="1" applyBorder="1" applyAlignment="1">
      <alignment horizontal="center" vertical="center" wrapText="1"/>
    </xf>
    <xf numFmtId="0" fontId="18" fillId="0" borderId="52" xfId="1" applyFont="1" applyBorder="1" applyAlignment="1">
      <alignment vertical="center"/>
    </xf>
    <xf numFmtId="0" fontId="18" fillId="0" borderId="51" xfId="1" applyFont="1" applyBorder="1" applyAlignment="1">
      <alignment vertical="center"/>
    </xf>
    <xf numFmtId="0" fontId="18" fillId="0" borderId="68" xfId="1" applyFont="1" applyBorder="1" applyAlignment="1">
      <alignment vertical="center"/>
    </xf>
    <xf numFmtId="0" fontId="18" fillId="0" borderId="4" xfId="1" applyFont="1" applyBorder="1" applyAlignment="1">
      <alignment horizontal="center" vertical="center" wrapText="1"/>
    </xf>
    <xf numFmtId="0" fontId="18" fillId="0" borderId="0" xfId="1" applyFont="1" applyAlignment="1">
      <alignment horizontal="center" vertical="center"/>
    </xf>
    <xf numFmtId="0" fontId="18" fillId="0" borderId="0" xfId="1" applyFont="1" applyAlignment="1">
      <alignment vertical="center"/>
    </xf>
    <xf numFmtId="0" fontId="18" fillId="0" borderId="0" xfId="1" applyFont="1" applyAlignment="1">
      <alignment horizontal="center"/>
    </xf>
    <xf numFmtId="0" fontId="9" fillId="0" borderId="6"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11"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0"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1" xfId="1" applyFont="1" applyFill="1" applyBorder="1" applyAlignment="1">
      <alignment horizontal="center" vertical="center" wrapText="1"/>
    </xf>
    <xf numFmtId="0" fontId="9" fillId="0" borderId="5" xfId="1" applyFont="1" applyBorder="1" applyAlignment="1">
      <alignment horizontal="center" vertical="center" wrapText="1"/>
    </xf>
    <xf numFmtId="0" fontId="18" fillId="0" borderId="49" xfId="1" applyFont="1" applyBorder="1" applyAlignment="1">
      <alignment horizontal="center" vertical="center"/>
    </xf>
    <xf numFmtId="0" fontId="18" fillId="0" borderId="0" xfId="1" applyFont="1" applyAlignment="1">
      <alignment horizontal="left"/>
    </xf>
    <xf numFmtId="0" fontId="9" fillId="0" borderId="13" xfId="1" applyFont="1" applyBorder="1" applyAlignment="1">
      <alignment horizontal="center" vertical="center" wrapText="1"/>
    </xf>
    <xf numFmtId="0" fontId="9" fillId="0" borderId="12" xfId="1" applyFont="1" applyFill="1" applyBorder="1" applyAlignment="1">
      <alignment horizontal="center" vertical="center" wrapText="1"/>
    </xf>
    <xf numFmtId="0" fontId="18" fillId="0" borderId="34" xfId="5" applyFont="1" applyFill="1" applyBorder="1" applyAlignment="1">
      <alignment vertical="center"/>
    </xf>
    <xf numFmtId="0" fontId="18" fillId="0" borderId="42" xfId="5" applyFont="1" applyFill="1" applyBorder="1" applyAlignment="1">
      <alignment vertical="center"/>
    </xf>
    <xf numFmtId="0" fontId="18" fillId="0" borderId="36" xfId="5" applyFont="1" applyFill="1" applyBorder="1" applyAlignment="1">
      <alignment vertical="center"/>
    </xf>
    <xf numFmtId="0" fontId="18" fillId="0" borderId="71" xfId="5" applyFont="1" applyFill="1" applyBorder="1" applyAlignment="1">
      <alignment vertical="center"/>
    </xf>
    <xf numFmtId="0" fontId="18" fillId="0" borderId="72" xfId="5" applyFont="1" applyFill="1" applyBorder="1" applyAlignment="1">
      <alignment vertical="center"/>
    </xf>
    <xf numFmtId="0" fontId="18" fillId="0" borderId="73" xfId="5" applyFont="1" applyFill="1" applyBorder="1" applyAlignment="1">
      <alignment vertical="center"/>
    </xf>
    <xf numFmtId="0" fontId="12" fillId="0" borderId="45" xfId="1" applyFont="1" applyBorder="1" applyAlignment="1">
      <alignment vertical="center" wrapText="1"/>
    </xf>
    <xf numFmtId="0" fontId="13" fillId="0" borderId="45" xfId="1" applyFont="1" applyBorder="1" applyAlignment="1">
      <alignment vertical="center" wrapText="1"/>
    </xf>
    <xf numFmtId="0" fontId="9" fillId="0" borderId="43" xfId="1" applyFont="1" applyBorder="1" applyAlignment="1">
      <alignment vertical="center"/>
    </xf>
    <xf numFmtId="0" fontId="9" fillId="0" borderId="75" xfId="1" applyFont="1" applyFill="1" applyBorder="1" applyAlignment="1">
      <alignment horizontal="center" vertical="center" shrinkToFit="1"/>
    </xf>
    <xf numFmtId="0" fontId="11" fillId="2" borderId="74" xfId="1" applyFont="1" applyFill="1" applyBorder="1" applyAlignment="1">
      <alignment horizontal="left" vertical="center" wrapText="1"/>
    </xf>
    <xf numFmtId="0" fontId="9" fillId="0" borderId="75" xfId="1" applyFont="1" applyFill="1" applyBorder="1" applyAlignment="1">
      <alignment horizontal="center" vertical="center" wrapText="1"/>
    </xf>
    <xf numFmtId="0" fontId="24" fillId="0" borderId="12" xfId="5" applyFont="1" applyBorder="1" applyAlignment="1">
      <alignment vertical="center"/>
    </xf>
    <xf numFmtId="0" fontId="24" fillId="0" borderId="63" xfId="5" applyFont="1" applyBorder="1" applyAlignment="1">
      <alignment horizontal="center" vertical="center"/>
    </xf>
    <xf numFmtId="0" fontId="24" fillId="0" borderId="40" xfId="5" applyFont="1" applyFill="1" applyBorder="1" applyAlignment="1">
      <alignment vertical="center"/>
    </xf>
    <xf numFmtId="0" fontId="24" fillId="0" borderId="12" xfId="5" applyFont="1" applyBorder="1" applyAlignment="1">
      <alignment horizontal="center" vertical="center"/>
    </xf>
    <xf numFmtId="0" fontId="24" fillId="0" borderId="13" xfId="5" applyFont="1" applyBorder="1" applyAlignment="1">
      <alignment horizontal="center" vertical="center"/>
    </xf>
    <xf numFmtId="0" fontId="24" fillId="0" borderId="37" xfId="5" applyFont="1" applyBorder="1" applyAlignment="1">
      <alignment horizontal="center" vertical="center"/>
    </xf>
    <xf numFmtId="0" fontId="24" fillId="0" borderId="42" xfId="5" applyFont="1" applyFill="1" applyBorder="1" applyAlignment="1">
      <alignment vertical="center"/>
    </xf>
    <xf numFmtId="0" fontId="24" fillId="0" borderId="4" xfId="5" applyFont="1" applyBorder="1" applyAlignment="1">
      <alignment vertical="center"/>
    </xf>
    <xf numFmtId="0" fontId="24" fillId="0" borderId="66" xfId="5" applyFont="1" applyBorder="1" applyAlignment="1">
      <alignment horizontal="center" vertical="center"/>
    </xf>
    <xf numFmtId="0" fontId="24" fillId="0" borderId="4" xfId="5" applyFont="1" applyBorder="1" applyAlignment="1">
      <alignment horizontal="center" vertical="center"/>
    </xf>
    <xf numFmtId="0" fontId="24" fillId="0" borderId="5" xfId="5" applyFont="1" applyBorder="1" applyAlignment="1">
      <alignment horizontal="center" vertical="center"/>
    </xf>
    <xf numFmtId="0" fontId="24" fillId="0" borderId="37" xfId="5" applyFont="1" applyBorder="1" applyAlignment="1">
      <alignment horizontal="center" vertical="center" wrapText="1"/>
    </xf>
    <xf numFmtId="0" fontId="8" fillId="0" borderId="4" xfId="5" applyFont="1" applyBorder="1" applyAlignment="1">
      <alignment horizontal="center" vertical="center" wrapText="1"/>
    </xf>
    <xf numFmtId="0" fontId="8" fillId="0" borderId="5" xfId="5" applyFont="1" applyBorder="1" applyAlignment="1">
      <alignment horizontal="center" vertical="center" wrapText="1"/>
    </xf>
    <xf numFmtId="0" fontId="24" fillId="0" borderId="37" xfId="5" applyFont="1" applyBorder="1" applyAlignment="1">
      <alignment vertical="center"/>
    </xf>
    <xf numFmtId="0" fontId="8" fillId="0" borderId="5" xfId="5" applyFont="1" applyBorder="1" applyAlignment="1">
      <alignment horizontal="center" vertical="top" wrapText="1"/>
    </xf>
    <xf numFmtId="0" fontId="24" fillId="0" borderId="4" xfId="5" applyFont="1" applyBorder="1" applyAlignment="1">
      <alignment vertical="center" wrapText="1"/>
    </xf>
    <xf numFmtId="0" fontId="24" fillId="0" borderId="4" xfId="5" applyFont="1" applyFill="1" applyBorder="1" applyAlignment="1">
      <alignment horizontal="center" vertical="center"/>
    </xf>
    <xf numFmtId="0" fontId="24" fillId="0" borderId="5" xfId="5" applyFont="1" applyFill="1" applyBorder="1" applyAlignment="1">
      <alignment horizontal="center" vertical="center"/>
    </xf>
    <xf numFmtId="0" fontId="8" fillId="0" borderId="37" xfId="5" applyFont="1" applyBorder="1" applyAlignment="1">
      <alignment horizontal="center" vertical="center"/>
    </xf>
    <xf numFmtId="0" fontId="8" fillId="0" borderId="4" xfId="5" applyFont="1" applyBorder="1" applyAlignment="1">
      <alignment horizontal="center" vertical="center"/>
    </xf>
    <xf numFmtId="0" fontId="8" fillId="0" borderId="5" xfId="5" applyFont="1" applyBorder="1" applyAlignment="1">
      <alignment horizontal="center" vertical="center"/>
    </xf>
    <xf numFmtId="0" fontId="8" fillId="0" borderId="0" xfId="1" applyFont="1"/>
    <xf numFmtId="0" fontId="8" fillId="0" borderId="37" xfId="1" applyFont="1" applyBorder="1" applyAlignment="1">
      <alignment horizontal="center" vertical="center"/>
    </xf>
    <xf numFmtId="0" fontId="8" fillId="0" borderId="37" xfId="1" applyFont="1" applyBorder="1" applyAlignment="1">
      <alignment horizontal="justify" vertical="center"/>
    </xf>
    <xf numFmtId="0" fontId="8" fillId="0" borderId="37" xfId="1" applyFont="1" applyBorder="1" applyAlignment="1">
      <alignment horizontal="justify" vertical="center" wrapText="1"/>
    </xf>
    <xf numFmtId="0" fontId="26" fillId="0" borderId="37" xfId="1" applyFont="1" applyBorder="1" applyAlignment="1">
      <alignment horizontal="justify" vertical="center" wrapText="1"/>
    </xf>
    <xf numFmtId="0" fontId="9" fillId="0" borderId="37" xfId="1" applyFont="1" applyFill="1" applyBorder="1" applyAlignment="1">
      <alignment horizontal="left" vertical="center" wrapText="1"/>
    </xf>
    <xf numFmtId="0" fontId="8" fillId="0" borderId="37" xfId="1" applyFont="1" applyBorder="1" applyAlignment="1">
      <alignment horizontal="left" vertical="center" wrapText="1"/>
    </xf>
    <xf numFmtId="0" fontId="9" fillId="0" borderId="0" xfId="1" applyFont="1" applyBorder="1" applyAlignment="1">
      <alignment horizontal="center" vertical="center"/>
    </xf>
    <xf numFmtId="0" fontId="9" fillId="0" borderId="0" xfId="1" applyFont="1" applyBorder="1" applyAlignment="1">
      <alignment horizontal="right" vertical="top" wrapText="1"/>
    </xf>
    <xf numFmtId="0" fontId="9" fillId="0" borderId="0" xfId="1" applyFont="1" applyBorder="1" applyAlignment="1">
      <alignment horizontal="left" vertical="top"/>
    </xf>
    <xf numFmtId="0" fontId="9" fillId="0" borderId="0" xfId="1" applyFont="1" applyBorder="1"/>
    <xf numFmtId="0" fontId="20" fillId="0" borderId="0" xfId="1" applyFont="1" applyAlignment="1"/>
    <xf numFmtId="0" fontId="18" fillId="0" borderId="0" xfId="1" applyFont="1" applyAlignment="1"/>
    <xf numFmtId="0" fontId="15" fillId="0" borderId="47" xfId="1" applyFont="1" applyBorder="1" applyAlignment="1">
      <alignment vertical="center" textRotation="255"/>
    </xf>
    <xf numFmtId="0" fontId="18" fillId="0" borderId="29" xfId="1" applyFont="1" applyBorder="1" applyAlignment="1">
      <alignment vertical="center"/>
    </xf>
    <xf numFmtId="0" fontId="18" fillId="0" borderId="0" xfId="1" applyFont="1" applyBorder="1" applyAlignment="1">
      <alignment vertical="center"/>
    </xf>
    <xf numFmtId="0" fontId="18" fillId="0" borderId="27" xfId="1" applyFont="1" applyBorder="1" applyAlignment="1">
      <alignment vertical="center"/>
    </xf>
    <xf numFmtId="0" fontId="15" fillId="0" borderId="28" xfId="1" applyFont="1" applyBorder="1" applyAlignment="1">
      <alignment vertical="center" textRotation="255"/>
    </xf>
    <xf numFmtId="0" fontId="18" fillId="0" borderId="61" xfId="1" applyFont="1" applyBorder="1" applyAlignment="1">
      <alignment vertical="center"/>
    </xf>
    <xf numFmtId="0" fontId="18" fillId="0" borderId="58" xfId="1" applyFont="1" applyBorder="1" applyAlignment="1">
      <alignment vertical="center"/>
    </xf>
    <xf numFmtId="0" fontId="18" fillId="0" borderId="59" xfId="1" applyFont="1" applyBorder="1" applyAlignment="1">
      <alignment vertical="center"/>
    </xf>
    <xf numFmtId="0" fontId="15" fillId="0" borderId="60" xfId="1" applyFont="1" applyBorder="1" applyAlignment="1">
      <alignment vertical="center" textRotation="255"/>
    </xf>
    <xf numFmtId="0" fontId="18" fillId="4" borderId="61" xfId="1" applyFont="1" applyFill="1" applyBorder="1" applyAlignment="1">
      <alignment vertical="center"/>
    </xf>
    <xf numFmtId="0" fontId="18" fillId="4" borderId="58" xfId="1" applyFont="1" applyFill="1" applyBorder="1" applyAlignment="1">
      <alignment vertical="center"/>
    </xf>
    <xf numFmtId="0" fontId="18" fillId="4" borderId="59" xfId="1" applyFont="1" applyFill="1" applyBorder="1" applyAlignment="1">
      <alignment vertical="center"/>
    </xf>
    <xf numFmtId="0" fontId="9" fillId="0" borderId="0" xfId="1" applyFont="1" applyAlignment="1">
      <alignment wrapText="1"/>
    </xf>
    <xf numFmtId="0" fontId="9" fillId="0" borderId="46" xfId="1" applyFont="1" applyBorder="1" applyAlignment="1">
      <alignment vertical="center" wrapText="1"/>
    </xf>
    <xf numFmtId="0" fontId="27" fillId="0" borderId="45" xfId="1" applyFont="1" applyBorder="1" applyAlignment="1">
      <alignment vertical="center" wrapText="1"/>
    </xf>
    <xf numFmtId="0" fontId="9" fillId="0" borderId="37" xfId="1" applyFont="1" applyFill="1" applyBorder="1" applyAlignment="1">
      <alignment horizontal="center" vertical="center" shrinkToFit="1"/>
    </xf>
    <xf numFmtId="0" fontId="9" fillId="2" borderId="37" xfId="1" applyFont="1" applyFill="1" applyBorder="1" applyAlignment="1">
      <alignment horizontal="center" vertical="center" shrinkToFit="1"/>
    </xf>
    <xf numFmtId="0" fontId="8" fillId="0" borderId="37" xfId="1" applyFont="1" applyBorder="1"/>
    <xf numFmtId="0" fontId="27" fillId="0" borderId="33" xfId="1" applyFont="1" applyBorder="1" applyAlignment="1">
      <alignment vertical="center" wrapText="1"/>
    </xf>
    <xf numFmtId="0" fontId="9" fillId="3" borderId="37" xfId="1" applyFont="1" applyFill="1" applyBorder="1" applyAlignment="1">
      <alignment horizontal="center" vertical="center"/>
    </xf>
    <xf numFmtId="0" fontId="9" fillId="0" borderId="33" xfId="1" applyFont="1" applyBorder="1" applyAlignment="1">
      <alignment vertical="center"/>
    </xf>
    <xf numFmtId="0" fontId="11" fillId="3" borderId="32" xfId="1" applyFont="1" applyFill="1" applyBorder="1" applyAlignment="1">
      <alignment horizontal="center" vertical="center" wrapText="1"/>
    </xf>
    <xf numFmtId="0" fontId="12" fillId="0" borderId="33" xfId="1" applyFont="1" applyBorder="1" applyAlignment="1">
      <alignment vertical="center" wrapText="1"/>
    </xf>
    <xf numFmtId="0" fontId="12" fillId="0" borderId="33" xfId="1" applyFont="1" applyBorder="1" applyAlignment="1">
      <alignment vertical="center"/>
    </xf>
    <xf numFmtId="0" fontId="24" fillId="0" borderId="80" xfId="5" applyFont="1" applyFill="1" applyBorder="1" applyAlignment="1">
      <alignment vertical="center"/>
    </xf>
    <xf numFmtId="0" fontId="9" fillId="0" borderId="37" xfId="1" applyFont="1" applyBorder="1" applyAlignment="1">
      <alignment horizontal="center" vertical="center" wrapText="1"/>
    </xf>
    <xf numFmtId="0" fontId="9" fillId="0" borderId="11" xfId="1" applyFont="1" applyFill="1" applyBorder="1" applyAlignment="1">
      <alignment horizontal="center" vertical="center" wrapText="1"/>
    </xf>
    <xf numFmtId="0" fontId="9" fillId="0" borderId="9"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11" xfId="1" applyFont="1" applyFill="1" applyBorder="1" applyAlignment="1">
      <alignment horizontal="center" vertical="center" wrapText="1"/>
    </xf>
    <xf numFmtId="0" fontId="10" fillId="0" borderId="0" xfId="1" applyFont="1" applyBorder="1" applyAlignment="1">
      <alignment horizontal="center" vertical="center" wrapText="1"/>
    </xf>
    <xf numFmtId="0" fontId="28" fillId="0" borderId="0" xfId="1" applyFont="1" applyAlignment="1">
      <alignment horizontal="left"/>
    </xf>
    <xf numFmtId="0" fontId="9" fillId="0" borderId="26" xfId="1" applyFont="1" applyBorder="1" applyAlignment="1">
      <alignment horizontal="center" wrapText="1"/>
    </xf>
    <xf numFmtId="0" fontId="9" fillId="0" borderId="0" xfId="1" applyFont="1" applyAlignment="1">
      <alignment horizontal="center" wrapText="1"/>
    </xf>
    <xf numFmtId="0" fontId="9" fillId="0" borderId="18" xfId="1" applyFont="1" applyBorder="1" applyAlignment="1">
      <alignment horizontal="left" vertical="top" wrapText="1"/>
    </xf>
    <xf numFmtId="0" fontId="9" fillId="0" borderId="37" xfId="1" applyFont="1" applyBorder="1" applyAlignment="1">
      <alignment horizontal="center" vertical="center"/>
    </xf>
    <xf numFmtId="0" fontId="9" fillId="0" borderId="37" xfId="1" applyFont="1" applyBorder="1" applyAlignment="1">
      <alignment horizontal="center" vertical="center" wrapText="1"/>
    </xf>
    <xf numFmtId="0" fontId="9" fillId="0" borderId="6" xfId="1" applyFont="1" applyFill="1" applyBorder="1" applyAlignment="1">
      <alignment horizontal="left" vertical="center" wrapText="1"/>
    </xf>
    <xf numFmtId="0" fontId="9" fillId="0" borderId="4" xfId="1" applyFont="1" applyFill="1" applyBorder="1" applyAlignment="1">
      <alignment horizontal="left" vertical="center" wrapText="1"/>
    </xf>
    <xf numFmtId="0" fontId="9" fillId="0" borderId="6"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1" fillId="0" borderId="15" xfId="1" applyFont="1" applyBorder="1" applyAlignment="1">
      <alignment horizontal="center" vertical="center" wrapText="1"/>
    </xf>
    <xf numFmtId="0" fontId="11" fillId="0" borderId="16" xfId="1" applyFont="1" applyBorder="1" applyAlignment="1">
      <alignment horizontal="center" vertical="center" wrapText="1"/>
    </xf>
    <xf numFmtId="0" fontId="11" fillId="0" borderId="17" xfId="1" applyFont="1" applyBorder="1" applyAlignment="1">
      <alignment horizontal="center" vertical="center" wrapText="1"/>
    </xf>
    <xf numFmtId="0" fontId="9" fillId="0" borderId="42" xfId="0" applyFont="1" applyBorder="1" applyAlignment="1">
      <alignment horizontal="center" vertical="center" wrapText="1"/>
    </xf>
    <xf numFmtId="0" fontId="9" fillId="0" borderId="35" xfId="0" applyFont="1" applyBorder="1" applyAlignment="1">
      <alignment horizontal="center" vertical="center" wrapText="1"/>
    </xf>
    <xf numFmtId="0" fontId="11" fillId="2" borderId="15" xfId="1" applyFont="1" applyFill="1" applyBorder="1" applyAlignment="1">
      <alignment horizontal="center" vertical="center" wrapText="1"/>
    </xf>
    <xf numFmtId="0" fontId="11" fillId="2" borderId="16" xfId="1" applyFont="1" applyFill="1" applyBorder="1" applyAlignment="1">
      <alignment horizontal="center" vertical="center" wrapText="1"/>
    </xf>
    <xf numFmtId="0" fontId="11" fillId="2" borderId="17" xfId="1" applyFont="1" applyFill="1" applyBorder="1" applyAlignment="1">
      <alignment horizontal="center" vertical="center" wrapText="1"/>
    </xf>
    <xf numFmtId="0" fontId="14" fillId="0" borderId="22" xfId="1" applyFont="1" applyBorder="1" applyAlignment="1">
      <alignment horizontal="center" vertical="center" textRotation="255" wrapText="1"/>
    </xf>
    <xf numFmtId="0" fontId="14" fillId="0" borderId="28" xfId="1" applyFont="1" applyBorder="1" applyAlignment="1">
      <alignment horizontal="center" vertical="center" textRotation="255" wrapText="1"/>
    </xf>
    <xf numFmtId="0" fontId="14" fillId="0" borderId="79" xfId="1" applyFont="1" applyBorder="1" applyAlignment="1">
      <alignment horizontal="center" vertical="center" textRotation="255" wrapText="1"/>
    </xf>
    <xf numFmtId="0" fontId="9" fillId="0" borderId="23" xfId="1" applyFont="1" applyBorder="1" applyAlignment="1">
      <alignment horizontal="center" vertical="center" wrapText="1"/>
    </xf>
    <xf numFmtId="0" fontId="9" fillId="0" borderId="21" xfId="1" applyFont="1" applyBorder="1" applyAlignment="1">
      <alignment horizontal="center" vertical="center" wrapText="1"/>
    </xf>
    <xf numFmtId="0" fontId="9" fillId="0" borderId="29"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69" xfId="1" applyFont="1" applyBorder="1" applyAlignment="1">
      <alignment horizontal="center" vertical="center" wrapText="1"/>
    </xf>
    <xf numFmtId="0" fontId="9" fillId="0" borderId="55" xfId="1" applyFont="1" applyBorder="1" applyAlignment="1">
      <alignment horizontal="center" vertical="center" wrapText="1"/>
    </xf>
    <xf numFmtId="0" fontId="9" fillId="0" borderId="20" xfId="1" applyFont="1" applyBorder="1" applyAlignment="1">
      <alignment horizontal="left" vertical="center" wrapText="1"/>
    </xf>
    <xf numFmtId="0" fontId="9" fillId="0" borderId="0" xfId="1" applyFont="1" applyBorder="1" applyAlignment="1">
      <alignment horizontal="left" vertical="center"/>
    </xf>
    <xf numFmtId="0" fontId="14" fillId="0" borderId="25" xfId="1" applyFont="1" applyBorder="1" applyAlignment="1">
      <alignment horizontal="center" vertical="center" textRotation="255" wrapText="1"/>
    </xf>
    <xf numFmtId="0" fontId="14" fillId="0" borderId="31" xfId="1" applyFont="1" applyBorder="1" applyAlignment="1">
      <alignment horizontal="center" vertical="center" textRotation="255" wrapText="1"/>
    </xf>
    <xf numFmtId="0" fontId="14" fillId="0" borderId="43" xfId="1" applyFont="1" applyBorder="1" applyAlignment="1">
      <alignment horizontal="center" vertical="center" textRotation="255" wrapText="1"/>
    </xf>
    <xf numFmtId="0" fontId="9" fillId="0" borderId="64" xfId="1" applyFont="1" applyFill="1" applyBorder="1" applyAlignment="1">
      <alignment horizontal="center" vertical="center" wrapText="1"/>
    </xf>
    <xf numFmtId="0" fontId="9" fillId="0" borderId="65" xfId="1" applyFont="1" applyFill="1" applyBorder="1" applyAlignment="1">
      <alignment horizontal="center" vertical="center" wrapText="1"/>
    </xf>
    <xf numFmtId="0" fontId="9" fillId="0" borderId="78" xfId="1" applyFont="1" applyFill="1" applyBorder="1" applyAlignment="1">
      <alignment horizontal="center" vertical="center" wrapText="1"/>
    </xf>
    <xf numFmtId="0" fontId="11" fillId="0" borderId="14"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26" xfId="1" applyFont="1" applyBorder="1" applyAlignment="1">
      <alignment horizontal="center" vertical="center" wrapText="1"/>
    </xf>
    <xf numFmtId="0" fontId="9" fillId="0" borderId="0" xfId="1" applyFont="1" applyBorder="1" applyAlignment="1">
      <alignment horizontal="center" vertical="center" wrapText="1"/>
    </xf>
    <xf numFmtId="0" fontId="9" fillId="0" borderId="54"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25" xfId="1" applyFont="1" applyBorder="1" applyAlignment="1">
      <alignment horizontal="center" vertical="center" wrapText="1"/>
    </xf>
    <xf numFmtId="0" fontId="9" fillId="0" borderId="31" xfId="1" applyFont="1" applyBorder="1" applyAlignment="1">
      <alignment horizontal="center" vertical="center" wrapText="1"/>
    </xf>
    <xf numFmtId="0" fontId="9" fillId="0" borderId="43" xfId="1" applyFont="1" applyBorder="1" applyAlignment="1">
      <alignment horizontal="center" vertical="center" wrapText="1"/>
    </xf>
    <xf numFmtId="0" fontId="9" fillId="0" borderId="34" xfId="1" applyFont="1" applyFill="1" applyBorder="1" applyAlignment="1">
      <alignment horizontal="center" vertical="center" wrapText="1"/>
    </xf>
    <xf numFmtId="0" fontId="9" fillId="0" borderId="36" xfId="1" applyFont="1" applyFill="1" applyBorder="1" applyAlignment="1">
      <alignment horizontal="center" vertical="center" wrapText="1"/>
    </xf>
    <xf numFmtId="0" fontId="9" fillId="0" borderId="35" xfId="1" applyFont="1" applyFill="1" applyBorder="1" applyAlignment="1">
      <alignment horizontal="center" vertical="center" wrapText="1"/>
    </xf>
    <xf numFmtId="0" fontId="9" fillId="0" borderId="23" xfId="1" applyFont="1" applyFill="1" applyBorder="1" applyAlignment="1">
      <alignment horizontal="center" vertical="center" wrapText="1"/>
    </xf>
    <xf numFmtId="0" fontId="9" fillId="0" borderId="21" xfId="1" applyFont="1" applyFill="1" applyBorder="1" applyAlignment="1">
      <alignment horizontal="center" vertical="center" wrapText="1"/>
    </xf>
    <xf numFmtId="0" fontId="9" fillId="0" borderId="29" xfId="1" applyFont="1" applyFill="1" applyBorder="1" applyAlignment="1">
      <alignment horizontal="center" vertical="center" wrapText="1"/>
    </xf>
    <xf numFmtId="0" fontId="9" fillId="0" borderId="27" xfId="1" applyFont="1" applyFill="1" applyBorder="1" applyAlignment="1">
      <alignment horizontal="center" vertical="center" wrapText="1"/>
    </xf>
    <xf numFmtId="0" fontId="9" fillId="0" borderId="69" xfId="1" applyFont="1" applyFill="1" applyBorder="1" applyAlignment="1">
      <alignment horizontal="center" vertical="center" wrapText="1"/>
    </xf>
    <xf numFmtId="0" fontId="9" fillId="0" borderId="55" xfId="1" applyFont="1" applyFill="1" applyBorder="1" applyAlignment="1">
      <alignment horizontal="center" vertical="center" wrapText="1"/>
    </xf>
    <xf numFmtId="0" fontId="9" fillId="0" borderId="24" xfId="1" applyFont="1" applyFill="1" applyBorder="1" applyAlignment="1">
      <alignment horizontal="center" vertical="center" wrapText="1"/>
    </xf>
    <xf numFmtId="0" fontId="9" fillId="0" borderId="30" xfId="1" applyFont="1" applyFill="1" applyBorder="1" applyAlignment="1">
      <alignment horizontal="center" vertical="center" wrapText="1"/>
    </xf>
    <xf numFmtId="0" fontId="9" fillId="0" borderId="74" xfId="1" applyFont="1" applyFill="1" applyBorder="1" applyAlignment="1">
      <alignment horizontal="center" vertical="center" wrapText="1"/>
    </xf>
    <xf numFmtId="0" fontId="9" fillId="0" borderId="42" xfId="1" applyFont="1" applyFill="1" applyBorder="1" applyAlignment="1">
      <alignment horizontal="center" vertical="center" wrapText="1"/>
    </xf>
    <xf numFmtId="0" fontId="11" fillId="2" borderId="14" xfId="1" applyFont="1" applyFill="1" applyBorder="1" applyAlignment="1">
      <alignment horizontal="center" vertical="center" wrapText="1"/>
    </xf>
    <xf numFmtId="0" fontId="9" fillId="0" borderId="40" xfId="1" applyFont="1" applyFill="1" applyBorder="1" applyAlignment="1">
      <alignment horizontal="center" vertical="center" wrapText="1"/>
    </xf>
    <xf numFmtId="0" fontId="9" fillId="0" borderId="41" xfId="0" applyFont="1" applyBorder="1" applyAlignment="1">
      <alignment horizontal="center" vertical="center" wrapText="1"/>
    </xf>
    <xf numFmtId="0" fontId="10" fillId="0" borderId="0" xfId="1" applyFont="1" applyBorder="1" applyAlignment="1">
      <alignment horizontal="center" vertical="center" wrapText="1"/>
    </xf>
    <xf numFmtId="0" fontId="9" fillId="0" borderId="25" xfId="1" applyFont="1" applyBorder="1" applyAlignment="1">
      <alignment horizontal="center" vertical="center" textRotation="255" wrapText="1"/>
    </xf>
    <xf numFmtId="0" fontId="9" fillId="0" borderId="31" xfId="1" applyFont="1" applyBorder="1" applyAlignment="1">
      <alignment horizontal="center" vertical="center" textRotation="255" wrapText="1"/>
    </xf>
    <xf numFmtId="0" fontId="9" fillId="0" borderId="43" xfId="1" applyFont="1" applyBorder="1" applyAlignment="1">
      <alignment horizontal="center" vertical="center" textRotation="255" wrapText="1"/>
    </xf>
    <xf numFmtId="0" fontId="9" fillId="0" borderId="22" xfId="1" applyFont="1" applyBorder="1" applyAlignment="1">
      <alignment horizontal="center" vertical="center" textRotation="255" wrapText="1"/>
    </xf>
    <xf numFmtId="0" fontId="9" fillId="0" borderId="28" xfId="1" applyFont="1" applyBorder="1" applyAlignment="1">
      <alignment horizontal="center" vertical="center" textRotation="255" wrapText="1"/>
    </xf>
    <xf numFmtId="0" fontId="9" fillId="0" borderId="79" xfId="1" applyFont="1" applyBorder="1" applyAlignment="1">
      <alignment horizontal="center" vertical="center" textRotation="255" wrapText="1"/>
    </xf>
    <xf numFmtId="0" fontId="25" fillId="0" borderId="0" xfId="1" applyFont="1" applyAlignment="1">
      <alignment horizontal="center"/>
    </xf>
    <xf numFmtId="0" fontId="9" fillId="0" borderId="36" xfId="0" applyFont="1" applyFill="1" applyBorder="1" applyAlignment="1">
      <alignment horizontal="center" vertical="center" wrapText="1"/>
    </xf>
    <xf numFmtId="0" fontId="9" fillId="0" borderId="0" xfId="1" applyFont="1" applyBorder="1" applyAlignment="1">
      <alignment horizontal="right" vertical="top" wrapText="1"/>
    </xf>
    <xf numFmtId="0" fontId="9" fillId="0" borderId="76" xfId="1" applyFont="1" applyBorder="1" applyAlignment="1">
      <alignment horizontal="center" vertical="center" textRotation="255" wrapText="1"/>
    </xf>
    <xf numFmtId="0" fontId="9" fillId="0" borderId="77" xfId="1" applyFont="1" applyBorder="1" applyAlignment="1">
      <alignment horizontal="center" vertical="center" textRotation="255" wrapText="1"/>
    </xf>
    <xf numFmtId="0" fontId="9" fillId="0" borderId="81" xfId="1" applyFont="1" applyBorder="1" applyAlignment="1">
      <alignment horizontal="center" vertical="center" textRotation="255" wrapText="1"/>
    </xf>
    <xf numFmtId="0" fontId="9" fillId="0" borderId="24" xfId="1" applyFont="1" applyBorder="1" applyAlignment="1">
      <alignment horizontal="center" vertical="center" textRotation="255" wrapText="1"/>
    </xf>
    <xf numFmtId="0" fontId="9" fillId="0" borderId="30" xfId="1" applyFont="1" applyBorder="1" applyAlignment="1">
      <alignment horizontal="center" vertical="center" textRotation="255" wrapText="1"/>
    </xf>
    <xf numFmtId="0" fontId="9" fillId="0" borderId="74" xfId="1" applyFont="1" applyBorder="1" applyAlignment="1">
      <alignment horizontal="center" vertical="center" textRotation="255" wrapText="1"/>
    </xf>
    <xf numFmtId="0" fontId="24" fillId="0" borderId="12" xfId="5" applyFont="1" applyBorder="1" applyAlignment="1"/>
    <xf numFmtId="0" fontId="9" fillId="0" borderId="6"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24" fillId="0" borderId="4" xfId="5" applyFont="1" applyBorder="1" applyAlignment="1"/>
    <xf numFmtId="0" fontId="11" fillId="2" borderId="54" xfId="1" applyFont="1" applyFill="1" applyBorder="1" applyAlignment="1">
      <alignment horizontal="center" vertical="center" wrapText="1"/>
    </xf>
    <xf numFmtId="0" fontId="11" fillId="2" borderId="18" xfId="1" applyFont="1" applyFill="1" applyBorder="1" applyAlignment="1">
      <alignment horizontal="center" vertical="center" wrapText="1"/>
    </xf>
    <xf numFmtId="0" fontId="11" fillId="2" borderId="74" xfId="1" applyFont="1" applyFill="1" applyBorder="1" applyAlignment="1">
      <alignment horizontal="center" vertical="center" wrapText="1"/>
    </xf>
    <xf numFmtId="0" fontId="9" fillId="0" borderId="0" xfId="1" applyFont="1" applyAlignment="1">
      <alignment horizontal="left"/>
    </xf>
    <xf numFmtId="0" fontId="24" fillId="0" borderId="0" xfId="5" applyFont="1" applyBorder="1" applyAlignment="1">
      <alignment horizontal="left" vertical="center" wrapText="1"/>
    </xf>
    <xf numFmtId="0" fontId="18" fillId="0" borderId="0" xfId="5" applyFont="1" applyBorder="1" applyAlignment="1">
      <alignment horizontal="left" vertical="center" wrapText="1"/>
    </xf>
    <xf numFmtId="0" fontId="18" fillId="0" borderId="12" xfId="5" applyFont="1" applyBorder="1" applyAlignment="1"/>
    <xf numFmtId="0" fontId="18" fillId="0" borderId="4" xfId="5" applyFont="1" applyBorder="1" applyAlignment="1"/>
    <xf numFmtId="0" fontId="18" fillId="0" borderId="50" xfId="5" applyFont="1" applyFill="1" applyBorder="1" applyAlignment="1">
      <alignment horizontal="center" vertical="center"/>
    </xf>
    <xf numFmtId="0" fontId="18" fillId="0" borderId="51" xfId="5" applyFont="1" applyFill="1" applyBorder="1" applyAlignment="1">
      <alignment horizontal="center" vertical="center"/>
    </xf>
    <xf numFmtId="0" fontId="18" fillId="0" borderId="52" xfId="5" applyFont="1" applyFill="1" applyBorder="1" applyAlignment="1">
      <alignment horizontal="center" vertical="center"/>
    </xf>
    <xf numFmtId="0" fontId="18" fillId="0" borderId="69" xfId="5" applyFont="1" applyBorder="1" applyAlignment="1">
      <alignment horizontal="center" vertical="center" wrapText="1"/>
    </xf>
    <xf numFmtId="0" fontId="18" fillId="0" borderId="18" xfId="5" applyFont="1" applyBorder="1" applyAlignment="1">
      <alignment horizontal="center" vertical="center" wrapText="1"/>
    </xf>
    <xf numFmtId="0" fontId="18" fillId="0" borderId="55" xfId="5" applyFont="1" applyBorder="1" applyAlignment="1">
      <alignment horizontal="center" vertical="center" wrapText="1"/>
    </xf>
    <xf numFmtId="0" fontId="18" fillId="0" borderId="20" xfId="5" applyFont="1" applyBorder="1" applyAlignment="1">
      <alignment horizontal="left" vertical="center" wrapText="1"/>
    </xf>
    <xf numFmtId="0" fontId="19" fillId="0" borderId="56" xfId="5" applyFont="1" applyBorder="1" applyAlignment="1">
      <alignment horizontal="center" vertical="center" wrapText="1"/>
    </xf>
    <xf numFmtId="0" fontId="19" fillId="0" borderId="39" xfId="5" applyFont="1" applyBorder="1" applyAlignment="1">
      <alignment horizontal="center" vertical="center"/>
    </xf>
    <xf numFmtId="0" fontId="19" fillId="0" borderId="62" xfId="5" applyFont="1" applyBorder="1" applyAlignment="1">
      <alignment horizontal="center" vertical="center"/>
    </xf>
    <xf numFmtId="0" fontId="18" fillId="0" borderId="48" xfId="5" applyFont="1" applyBorder="1" applyAlignment="1">
      <alignment horizontal="center" vertical="center"/>
    </xf>
    <xf numFmtId="0" fontId="18" fillId="0" borderId="49" xfId="5" applyFont="1" applyBorder="1" applyAlignment="1">
      <alignment horizontal="center" vertical="center"/>
    </xf>
    <xf numFmtId="0" fontId="18" fillId="0" borderId="8" xfId="5" applyFont="1" applyBorder="1" applyAlignment="1">
      <alignment horizontal="center" vertical="center"/>
    </xf>
    <xf numFmtId="0" fontId="18" fillId="0" borderId="61" xfId="5" applyFont="1" applyBorder="1" applyAlignment="1">
      <alignment horizontal="center" vertical="center"/>
    </xf>
    <xf numFmtId="0" fontId="18" fillId="0" borderId="58" xfId="5" applyFont="1" applyBorder="1" applyAlignment="1">
      <alignment horizontal="center" vertical="center"/>
    </xf>
    <xf numFmtId="0" fontId="18" fillId="0" borderId="59" xfId="5" applyFont="1" applyBorder="1" applyAlignment="1">
      <alignment horizontal="center" vertical="center"/>
    </xf>
    <xf numFmtId="0" fontId="20" fillId="0" borderId="0" xfId="5" applyFont="1" applyAlignment="1">
      <alignment horizontal="center"/>
    </xf>
    <xf numFmtId="0" fontId="18" fillId="0" borderId="0" xfId="5" applyFont="1" applyAlignment="1">
      <alignment vertical="center" wrapText="1"/>
    </xf>
    <xf numFmtId="0" fontId="21" fillId="0" borderId="0" xfId="5" applyFont="1" applyAlignment="1">
      <alignment horizontal="center" wrapText="1"/>
    </xf>
    <xf numFmtId="0" fontId="21" fillId="0" borderId="0" xfId="5" applyFont="1" applyAlignment="1">
      <alignment horizontal="center"/>
    </xf>
    <xf numFmtId="0" fontId="18" fillId="0" borderId="19" xfId="5" applyFont="1" applyBorder="1" applyAlignment="1">
      <alignment horizontal="center" vertical="center"/>
    </xf>
    <xf numFmtId="0" fontId="18" fillId="0" borderId="20" xfId="5" applyFont="1" applyBorder="1" applyAlignment="1">
      <alignment horizontal="center" vertical="center"/>
    </xf>
    <xf numFmtId="0" fontId="18" fillId="0" borderId="21" xfId="5" applyFont="1" applyBorder="1" applyAlignment="1">
      <alignment horizontal="center" vertical="center"/>
    </xf>
    <xf numFmtId="0" fontId="18" fillId="0" borderId="26" xfId="5" applyFont="1" applyBorder="1" applyAlignment="1">
      <alignment horizontal="center" vertical="center"/>
    </xf>
    <xf numFmtId="0" fontId="18" fillId="0" borderId="0" xfId="5" applyFont="1" applyBorder="1" applyAlignment="1">
      <alignment horizontal="center" vertical="center"/>
    </xf>
    <xf numFmtId="0" fontId="18" fillId="0" borderId="27" xfId="5" applyFont="1" applyBorder="1" applyAlignment="1">
      <alignment horizontal="center" vertical="center"/>
    </xf>
    <xf numFmtId="0" fontId="18" fillId="0" borderId="57" xfId="5" applyFont="1" applyBorder="1" applyAlignment="1">
      <alignment horizontal="center" vertical="center"/>
    </xf>
    <xf numFmtId="0" fontId="15" fillId="0" borderId="22" xfId="5" applyFont="1" applyBorder="1" applyAlignment="1">
      <alignment horizontal="center" vertical="center" textRotation="255"/>
    </xf>
    <xf numFmtId="0" fontId="15" fillId="0" borderId="28" xfId="5" applyFont="1" applyBorder="1" applyAlignment="1">
      <alignment horizontal="center" vertical="center" textRotation="255"/>
    </xf>
    <xf numFmtId="0" fontId="15" fillId="0" borderId="60" xfId="5" applyFont="1" applyBorder="1" applyAlignment="1">
      <alignment horizontal="center" vertical="center" textRotation="255"/>
    </xf>
    <xf numFmtId="0" fontId="18" fillId="0" borderId="3" xfId="5" applyFont="1" applyBorder="1" applyAlignment="1">
      <alignment horizontal="center" vertical="center"/>
    </xf>
    <xf numFmtId="0" fontId="18" fillId="0" borderId="1" xfId="5" applyFont="1" applyBorder="1" applyAlignment="1">
      <alignment horizontal="center" vertical="center"/>
    </xf>
    <xf numFmtId="0" fontId="18" fillId="0" borderId="2" xfId="5" applyFont="1" applyBorder="1" applyAlignment="1">
      <alignment horizontal="center" vertical="center"/>
    </xf>
    <xf numFmtId="0" fontId="15" fillId="0" borderId="23" xfId="5" applyFont="1" applyBorder="1" applyAlignment="1">
      <alignment horizontal="center" vertical="center" textRotation="255"/>
    </xf>
    <xf numFmtId="0" fontId="15" fillId="0" borderId="29" xfId="5" applyFont="1" applyBorder="1" applyAlignment="1">
      <alignment horizontal="center" vertical="center" textRotation="255"/>
    </xf>
    <xf numFmtId="0" fontId="15" fillId="0" borderId="61" xfId="5" applyFont="1" applyBorder="1" applyAlignment="1">
      <alignment horizontal="center" vertical="center" textRotation="255"/>
    </xf>
    <xf numFmtId="0" fontId="22" fillId="0" borderId="0" xfId="0" applyFont="1" applyAlignment="1">
      <alignment horizontal="left" vertical="top" wrapText="1"/>
    </xf>
    <xf numFmtId="0" fontId="9" fillId="0" borderId="34" xfId="0" applyFont="1" applyBorder="1" applyAlignment="1">
      <alignment horizontal="center" vertical="center"/>
    </xf>
    <xf numFmtId="0" fontId="9" fillId="0" borderId="42" xfId="0" applyFont="1" applyBorder="1" applyAlignment="1">
      <alignment horizontal="center" vertical="center"/>
    </xf>
    <xf numFmtId="0" fontId="9" fillId="0" borderId="36" xfId="0" applyFont="1" applyBorder="1" applyAlignment="1">
      <alignment horizontal="center" vertical="center"/>
    </xf>
    <xf numFmtId="0" fontId="9" fillId="0" borderId="20"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18" xfId="1" applyFont="1" applyFill="1" applyBorder="1" applyAlignment="1">
      <alignment horizontal="center" vertical="center" wrapText="1"/>
    </xf>
    <xf numFmtId="0" fontId="9" fillId="0" borderId="34" xfId="0" applyFont="1" applyBorder="1" applyAlignment="1">
      <alignment horizontal="center" vertical="center" wrapText="1"/>
    </xf>
    <xf numFmtId="0" fontId="9" fillId="0" borderId="40" xfId="0" applyFont="1" applyBorder="1" applyAlignment="1">
      <alignment horizontal="center" vertical="center" wrapText="1"/>
    </xf>
    <xf numFmtId="0" fontId="14" fillId="0" borderId="33" xfId="1" applyFont="1" applyBorder="1" applyAlignment="1">
      <alignment horizontal="center" vertical="center" textRotation="255" wrapText="1"/>
    </xf>
    <xf numFmtId="0" fontId="9" fillId="0" borderId="0" xfId="1" applyFont="1" applyAlignment="1">
      <alignment horizontal="right" vertical="center"/>
    </xf>
    <xf numFmtId="0" fontId="9" fillId="0" borderId="0" xfId="1" applyFont="1" applyAlignment="1">
      <alignment horizontal="center" vertical="center" wrapText="1"/>
    </xf>
    <xf numFmtId="0" fontId="9" fillId="0" borderId="12" xfId="1" applyFont="1" applyBorder="1" applyAlignment="1">
      <alignment horizontal="center" vertical="center" wrapText="1"/>
    </xf>
  </cellXfs>
  <cellStyles count="6">
    <cellStyle name="桁区切り 2" xfId="2" xr:uid="{00000000-0005-0000-0000-000000000000}"/>
    <cellStyle name="桁区切り 3" xfId="3" xr:uid="{00000000-0005-0000-0000-000001000000}"/>
    <cellStyle name="標準" xfId="0" builtinId="0"/>
    <cellStyle name="標準 2" xfId="1" xr:uid="{00000000-0005-0000-0000-000003000000}"/>
    <cellStyle name="標準 3" xfId="4" xr:uid="{00000000-0005-0000-0000-000004000000}"/>
    <cellStyle name="標準 4" xfId="5" xr:uid="{00000000-0005-0000-0000-000005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0</xdr:colOff>
      <xdr:row>10</xdr:row>
      <xdr:rowOff>0</xdr:rowOff>
    </xdr:from>
    <xdr:to>
      <xdr:col>12</xdr:col>
      <xdr:colOff>0</xdr:colOff>
      <xdr:row>10</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8067675" y="1952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10</xdr:row>
      <xdr:rowOff>0</xdr:rowOff>
    </xdr:from>
    <xdr:to>
      <xdr:col>12</xdr:col>
      <xdr:colOff>0</xdr:colOff>
      <xdr:row>10</xdr:row>
      <xdr:rowOff>0</xdr:rowOff>
    </xdr:to>
    <xdr:sp macro="" textlink="">
      <xdr:nvSpPr>
        <xdr:cNvPr id="3" name="Line 3">
          <a:extLst>
            <a:ext uri="{FF2B5EF4-FFF2-40B4-BE49-F238E27FC236}">
              <a16:creationId xmlns:a16="http://schemas.microsoft.com/office/drawing/2014/main" id="{00000000-0008-0000-0000-000003000000}"/>
            </a:ext>
          </a:extLst>
        </xdr:cNvPr>
        <xdr:cNvSpPr>
          <a:spLocks noChangeShapeType="1"/>
        </xdr:cNvSpPr>
      </xdr:nvSpPr>
      <xdr:spPr bwMode="auto">
        <a:xfrm>
          <a:off x="8067675" y="1952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13</xdr:col>
          <xdr:colOff>95250</xdr:colOff>
          <xdr:row>14</xdr:row>
          <xdr:rowOff>123825</xdr:rowOff>
        </xdr:from>
        <xdr:to>
          <xdr:col>14</xdr:col>
          <xdr:colOff>19050</xdr:colOff>
          <xdr:row>14</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16</xdr:row>
          <xdr:rowOff>123825</xdr:rowOff>
        </xdr:from>
        <xdr:to>
          <xdr:col>14</xdr:col>
          <xdr:colOff>19050</xdr:colOff>
          <xdr:row>16</xdr:row>
          <xdr:rowOff>333375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17</xdr:row>
          <xdr:rowOff>123825</xdr:rowOff>
        </xdr:from>
        <xdr:to>
          <xdr:col>14</xdr:col>
          <xdr:colOff>19050</xdr:colOff>
          <xdr:row>17</xdr:row>
          <xdr:rowOff>333375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18</xdr:row>
          <xdr:rowOff>123825</xdr:rowOff>
        </xdr:from>
        <xdr:to>
          <xdr:col>14</xdr:col>
          <xdr:colOff>19050</xdr:colOff>
          <xdr:row>18</xdr:row>
          <xdr:rowOff>333375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19</xdr:row>
          <xdr:rowOff>123825</xdr:rowOff>
        </xdr:from>
        <xdr:to>
          <xdr:col>14</xdr:col>
          <xdr:colOff>19050</xdr:colOff>
          <xdr:row>19</xdr:row>
          <xdr:rowOff>333375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21</xdr:row>
          <xdr:rowOff>123825</xdr:rowOff>
        </xdr:from>
        <xdr:to>
          <xdr:col>14</xdr:col>
          <xdr:colOff>19050</xdr:colOff>
          <xdr:row>21</xdr:row>
          <xdr:rowOff>333375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22</xdr:row>
          <xdr:rowOff>123825</xdr:rowOff>
        </xdr:from>
        <xdr:to>
          <xdr:col>14</xdr:col>
          <xdr:colOff>19050</xdr:colOff>
          <xdr:row>22</xdr:row>
          <xdr:rowOff>333375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23</xdr:row>
          <xdr:rowOff>123825</xdr:rowOff>
        </xdr:from>
        <xdr:to>
          <xdr:col>14</xdr:col>
          <xdr:colOff>19050</xdr:colOff>
          <xdr:row>23</xdr:row>
          <xdr:rowOff>333375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24</xdr:row>
          <xdr:rowOff>123825</xdr:rowOff>
        </xdr:from>
        <xdr:to>
          <xdr:col>14</xdr:col>
          <xdr:colOff>19050</xdr:colOff>
          <xdr:row>24</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33</xdr:row>
          <xdr:rowOff>123825</xdr:rowOff>
        </xdr:from>
        <xdr:to>
          <xdr:col>14</xdr:col>
          <xdr:colOff>19050</xdr:colOff>
          <xdr:row>33</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34</xdr:row>
          <xdr:rowOff>123825</xdr:rowOff>
        </xdr:from>
        <xdr:to>
          <xdr:col>14</xdr:col>
          <xdr:colOff>19050</xdr:colOff>
          <xdr:row>34</xdr:row>
          <xdr:rowOff>333375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25</xdr:row>
          <xdr:rowOff>123825</xdr:rowOff>
        </xdr:from>
        <xdr:to>
          <xdr:col>15</xdr:col>
          <xdr:colOff>19050</xdr:colOff>
          <xdr:row>25</xdr:row>
          <xdr:rowOff>333375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26</xdr:row>
          <xdr:rowOff>123825</xdr:rowOff>
        </xdr:from>
        <xdr:to>
          <xdr:col>15</xdr:col>
          <xdr:colOff>19050</xdr:colOff>
          <xdr:row>26</xdr:row>
          <xdr:rowOff>333375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27</xdr:row>
          <xdr:rowOff>123825</xdr:rowOff>
        </xdr:from>
        <xdr:to>
          <xdr:col>15</xdr:col>
          <xdr:colOff>19050</xdr:colOff>
          <xdr:row>27</xdr:row>
          <xdr:rowOff>333375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28</xdr:row>
          <xdr:rowOff>123825</xdr:rowOff>
        </xdr:from>
        <xdr:to>
          <xdr:col>15</xdr:col>
          <xdr:colOff>19050</xdr:colOff>
          <xdr:row>28</xdr:row>
          <xdr:rowOff>333375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30</xdr:row>
          <xdr:rowOff>123825</xdr:rowOff>
        </xdr:from>
        <xdr:to>
          <xdr:col>15</xdr:col>
          <xdr:colOff>19050</xdr:colOff>
          <xdr:row>30</xdr:row>
          <xdr:rowOff>333375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31</xdr:row>
          <xdr:rowOff>123825</xdr:rowOff>
        </xdr:from>
        <xdr:to>
          <xdr:col>15</xdr:col>
          <xdr:colOff>19050</xdr:colOff>
          <xdr:row>31</xdr:row>
          <xdr:rowOff>333375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32</xdr:row>
          <xdr:rowOff>123825</xdr:rowOff>
        </xdr:from>
        <xdr:to>
          <xdr:col>15</xdr:col>
          <xdr:colOff>19050</xdr:colOff>
          <xdr:row>32</xdr:row>
          <xdr:rowOff>333375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41</xdr:row>
          <xdr:rowOff>123825</xdr:rowOff>
        </xdr:from>
        <xdr:to>
          <xdr:col>14</xdr:col>
          <xdr:colOff>19050</xdr:colOff>
          <xdr:row>41</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42</xdr:row>
          <xdr:rowOff>123825</xdr:rowOff>
        </xdr:from>
        <xdr:to>
          <xdr:col>14</xdr:col>
          <xdr:colOff>19050</xdr:colOff>
          <xdr:row>42</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29</xdr:row>
          <xdr:rowOff>123825</xdr:rowOff>
        </xdr:from>
        <xdr:to>
          <xdr:col>15</xdr:col>
          <xdr:colOff>19050</xdr:colOff>
          <xdr:row>29</xdr:row>
          <xdr:rowOff>333375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20</xdr:row>
          <xdr:rowOff>123825</xdr:rowOff>
        </xdr:from>
        <xdr:to>
          <xdr:col>15</xdr:col>
          <xdr:colOff>19050</xdr:colOff>
          <xdr:row>20</xdr:row>
          <xdr:rowOff>333375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15</xdr:row>
          <xdr:rowOff>123825</xdr:rowOff>
        </xdr:from>
        <xdr:to>
          <xdr:col>14</xdr:col>
          <xdr:colOff>19050</xdr:colOff>
          <xdr:row>15</xdr:row>
          <xdr:rowOff>333375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21</xdr:row>
          <xdr:rowOff>123825</xdr:rowOff>
        </xdr:from>
        <xdr:to>
          <xdr:col>15</xdr:col>
          <xdr:colOff>19050</xdr:colOff>
          <xdr:row>21</xdr:row>
          <xdr:rowOff>333375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112059</xdr:colOff>
      <xdr:row>4</xdr:row>
      <xdr:rowOff>22411</xdr:rowOff>
    </xdr:from>
    <xdr:to>
      <xdr:col>15</xdr:col>
      <xdr:colOff>201706</xdr:colOff>
      <xdr:row>5</xdr:row>
      <xdr:rowOff>11206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0096500" y="795617"/>
          <a:ext cx="1591235" cy="268942"/>
        </a:xfrm>
        <a:prstGeom prst="rect">
          <a:avLst/>
        </a:prstGeom>
        <a:ln>
          <a:solidFill>
            <a:srgbClr val="FF0000"/>
          </a:solidFill>
        </a:ln>
      </xdr:spPr>
      <xdr:style>
        <a:lnRef idx="2">
          <a:schemeClr val="accent5"/>
        </a:lnRef>
        <a:fillRef idx="1">
          <a:schemeClr val="lt1"/>
        </a:fillRef>
        <a:effectRef idx="0">
          <a:schemeClr val="accent5"/>
        </a:effectRef>
        <a:fontRef idx="minor">
          <a:schemeClr val="dk1"/>
        </a:fontRef>
      </xdr:style>
      <xdr:txBody>
        <a:bodyPr wrap="square" rtlCol="0" anchor="t"/>
        <a:lstStyle/>
        <a:p>
          <a:pPr>
            <a:spcAft>
              <a:spcPts val="0"/>
            </a:spcAft>
          </a:pPr>
          <a:r>
            <a:rPr lang="ja-JP" sz="1100">
              <a:solidFill>
                <a:srgbClr val="000000"/>
              </a:solidFill>
              <a:effectLst/>
              <a:ea typeface="ＭＳ 明朝"/>
              <a:cs typeface="Times New Roman"/>
            </a:rPr>
            <a:t>事務局確認　月</a:t>
          </a:r>
          <a:r>
            <a:rPr lang="ja-JP" altLang="en-US" sz="1100">
              <a:solidFill>
                <a:srgbClr val="000000"/>
              </a:solidFill>
              <a:effectLst/>
              <a:ea typeface="ＭＳ 明朝"/>
              <a:cs typeface="Times New Roman"/>
            </a:rPr>
            <a:t>　</a:t>
          </a:r>
          <a:r>
            <a:rPr lang="ja-JP" sz="1100">
              <a:solidFill>
                <a:srgbClr val="000000"/>
              </a:solidFill>
              <a:effectLst/>
              <a:ea typeface="ＭＳ 明朝"/>
              <a:cs typeface="Times New Roman"/>
            </a:rPr>
            <a:t>日</a:t>
          </a:r>
          <a:endParaRPr lang="ja-JP" sz="1200">
            <a:effectLst/>
            <a:latin typeface="ＭＳ Ｐゴシック"/>
            <a:cs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13</xdr:col>
          <xdr:colOff>95250</xdr:colOff>
          <xdr:row>18</xdr:row>
          <xdr:rowOff>123825</xdr:rowOff>
        </xdr:from>
        <xdr:to>
          <xdr:col>14</xdr:col>
          <xdr:colOff>19050</xdr:colOff>
          <xdr:row>18</xdr:row>
          <xdr:rowOff>333375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14</xdr:row>
          <xdr:rowOff>123825</xdr:rowOff>
        </xdr:from>
        <xdr:to>
          <xdr:col>14</xdr:col>
          <xdr:colOff>19050</xdr:colOff>
          <xdr:row>14</xdr:row>
          <xdr:rowOff>333375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14</xdr:row>
          <xdr:rowOff>123825</xdr:rowOff>
        </xdr:from>
        <xdr:to>
          <xdr:col>14</xdr:col>
          <xdr:colOff>19050</xdr:colOff>
          <xdr:row>14</xdr:row>
          <xdr:rowOff>333375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14</xdr:row>
          <xdr:rowOff>123825</xdr:rowOff>
        </xdr:from>
        <xdr:to>
          <xdr:col>14</xdr:col>
          <xdr:colOff>19050</xdr:colOff>
          <xdr:row>14</xdr:row>
          <xdr:rowOff>333375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14</xdr:row>
          <xdr:rowOff>123825</xdr:rowOff>
        </xdr:from>
        <xdr:to>
          <xdr:col>14</xdr:col>
          <xdr:colOff>19050</xdr:colOff>
          <xdr:row>14</xdr:row>
          <xdr:rowOff>333375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0</xdr:colOff>
      <xdr:row>10</xdr:row>
      <xdr:rowOff>0</xdr:rowOff>
    </xdr:from>
    <xdr:to>
      <xdr:col>12</xdr:col>
      <xdr:colOff>0</xdr:colOff>
      <xdr:row>10</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8086725" y="1409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10</xdr:row>
      <xdr:rowOff>0</xdr:rowOff>
    </xdr:from>
    <xdr:to>
      <xdr:col>12</xdr:col>
      <xdr:colOff>0</xdr:colOff>
      <xdr:row>10</xdr:row>
      <xdr:rowOff>0</xdr:rowOff>
    </xdr:to>
    <xdr:sp macro="" textlink="">
      <xdr:nvSpPr>
        <xdr:cNvPr id="3" name="Line 3">
          <a:extLst>
            <a:ext uri="{FF2B5EF4-FFF2-40B4-BE49-F238E27FC236}">
              <a16:creationId xmlns:a16="http://schemas.microsoft.com/office/drawing/2014/main" id="{00000000-0008-0000-0200-000003000000}"/>
            </a:ext>
          </a:extLst>
        </xdr:cNvPr>
        <xdr:cNvSpPr>
          <a:spLocks noChangeShapeType="1"/>
        </xdr:cNvSpPr>
      </xdr:nvSpPr>
      <xdr:spPr bwMode="auto">
        <a:xfrm>
          <a:off x="8086725" y="1409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10</xdr:row>
      <xdr:rowOff>0</xdr:rowOff>
    </xdr:from>
    <xdr:to>
      <xdr:col>10</xdr:col>
      <xdr:colOff>0</xdr:colOff>
      <xdr:row>10</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8248650" y="1409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10</xdr:row>
      <xdr:rowOff>0</xdr:rowOff>
    </xdr:from>
    <xdr:to>
      <xdr:col>10</xdr:col>
      <xdr:colOff>0</xdr:colOff>
      <xdr:row>10</xdr:row>
      <xdr:rowOff>0</xdr:rowOff>
    </xdr:to>
    <xdr:sp macro="" textlink="">
      <xdr:nvSpPr>
        <xdr:cNvPr id="3" name="Line 3">
          <a:extLst>
            <a:ext uri="{FF2B5EF4-FFF2-40B4-BE49-F238E27FC236}">
              <a16:creationId xmlns:a16="http://schemas.microsoft.com/office/drawing/2014/main" id="{00000000-0008-0000-0300-000003000000}"/>
            </a:ext>
          </a:extLst>
        </xdr:cNvPr>
        <xdr:cNvSpPr>
          <a:spLocks noChangeShapeType="1"/>
        </xdr:cNvSpPr>
      </xdr:nvSpPr>
      <xdr:spPr bwMode="auto">
        <a:xfrm>
          <a:off x="8248650" y="1409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10</xdr:row>
      <xdr:rowOff>0</xdr:rowOff>
    </xdr:from>
    <xdr:to>
      <xdr:col>12</xdr:col>
      <xdr:colOff>0</xdr:colOff>
      <xdr:row>10</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8086725" y="1409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10</xdr:row>
      <xdr:rowOff>0</xdr:rowOff>
    </xdr:from>
    <xdr:to>
      <xdr:col>12</xdr:col>
      <xdr:colOff>0</xdr:colOff>
      <xdr:row>10</xdr:row>
      <xdr:rowOff>0</xdr:rowOff>
    </xdr:to>
    <xdr:sp macro="" textlink="">
      <xdr:nvSpPr>
        <xdr:cNvPr id="3" name="Line 3">
          <a:extLst>
            <a:ext uri="{FF2B5EF4-FFF2-40B4-BE49-F238E27FC236}">
              <a16:creationId xmlns:a16="http://schemas.microsoft.com/office/drawing/2014/main" id="{00000000-0008-0000-0500-000003000000}"/>
            </a:ext>
          </a:extLst>
        </xdr:cNvPr>
        <xdr:cNvSpPr>
          <a:spLocks noChangeShapeType="1"/>
        </xdr:cNvSpPr>
      </xdr:nvSpPr>
      <xdr:spPr bwMode="auto">
        <a:xfrm>
          <a:off x="8086725" y="1409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10</xdr:row>
      <xdr:rowOff>0</xdr:rowOff>
    </xdr:from>
    <xdr:to>
      <xdr:col>12</xdr:col>
      <xdr:colOff>0</xdr:colOff>
      <xdr:row>10</xdr:row>
      <xdr:rowOff>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8086725" y="1409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10</xdr:row>
      <xdr:rowOff>0</xdr:rowOff>
    </xdr:from>
    <xdr:to>
      <xdr:col>12</xdr:col>
      <xdr:colOff>0</xdr:colOff>
      <xdr:row>10</xdr:row>
      <xdr:rowOff>0</xdr:rowOff>
    </xdr:to>
    <xdr:sp macro="" textlink="">
      <xdr:nvSpPr>
        <xdr:cNvPr id="3" name="Line 3">
          <a:extLst>
            <a:ext uri="{FF2B5EF4-FFF2-40B4-BE49-F238E27FC236}">
              <a16:creationId xmlns:a16="http://schemas.microsoft.com/office/drawing/2014/main" id="{00000000-0008-0000-0600-000003000000}"/>
            </a:ext>
          </a:extLst>
        </xdr:cNvPr>
        <xdr:cNvSpPr>
          <a:spLocks noChangeShapeType="1"/>
        </xdr:cNvSpPr>
      </xdr:nvSpPr>
      <xdr:spPr bwMode="auto">
        <a:xfrm>
          <a:off x="8086725" y="1409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10</xdr:row>
      <xdr:rowOff>0</xdr:rowOff>
    </xdr:from>
    <xdr:to>
      <xdr:col>12</xdr:col>
      <xdr:colOff>0</xdr:colOff>
      <xdr:row>10</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8086725" y="1409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10</xdr:row>
      <xdr:rowOff>0</xdr:rowOff>
    </xdr:from>
    <xdr:to>
      <xdr:col>12</xdr:col>
      <xdr:colOff>0</xdr:colOff>
      <xdr:row>10</xdr:row>
      <xdr:rowOff>0</xdr:rowOff>
    </xdr:to>
    <xdr:sp macro="" textlink="">
      <xdr:nvSpPr>
        <xdr:cNvPr id="3" name="Line 3">
          <a:extLst>
            <a:ext uri="{FF2B5EF4-FFF2-40B4-BE49-F238E27FC236}">
              <a16:creationId xmlns:a16="http://schemas.microsoft.com/office/drawing/2014/main" id="{00000000-0008-0000-0700-000003000000}"/>
            </a:ext>
          </a:extLst>
        </xdr:cNvPr>
        <xdr:cNvSpPr>
          <a:spLocks noChangeShapeType="1"/>
        </xdr:cNvSpPr>
      </xdr:nvSpPr>
      <xdr:spPr bwMode="auto">
        <a:xfrm>
          <a:off x="8086725" y="1409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9525</xdr:colOff>
      <xdr:row>20</xdr:row>
      <xdr:rowOff>0</xdr:rowOff>
    </xdr:from>
    <xdr:to>
      <xdr:col>20</xdr:col>
      <xdr:colOff>76200</xdr:colOff>
      <xdr:row>20</xdr:row>
      <xdr:rowOff>466725</xdr:rowOff>
    </xdr:to>
    <xdr:sp macro="" textlink="">
      <xdr:nvSpPr>
        <xdr:cNvPr id="2" name="Line 14">
          <a:extLst>
            <a:ext uri="{FF2B5EF4-FFF2-40B4-BE49-F238E27FC236}">
              <a16:creationId xmlns:a16="http://schemas.microsoft.com/office/drawing/2014/main" id="{00000000-0008-0000-0800-000002000000}"/>
            </a:ext>
          </a:extLst>
        </xdr:cNvPr>
        <xdr:cNvSpPr>
          <a:spLocks noChangeShapeType="1"/>
        </xdr:cNvSpPr>
      </xdr:nvSpPr>
      <xdr:spPr bwMode="auto">
        <a:xfrm flipV="1">
          <a:off x="2752725" y="3429000"/>
          <a:ext cx="11039475"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17</xdr:row>
      <xdr:rowOff>0</xdr:rowOff>
    </xdr:from>
    <xdr:to>
      <xdr:col>21</xdr:col>
      <xdr:colOff>19050</xdr:colOff>
      <xdr:row>17</xdr:row>
      <xdr:rowOff>561975</xdr:rowOff>
    </xdr:to>
    <xdr:sp macro="" textlink="">
      <xdr:nvSpPr>
        <xdr:cNvPr id="3" name="Line 17">
          <a:extLst>
            <a:ext uri="{FF2B5EF4-FFF2-40B4-BE49-F238E27FC236}">
              <a16:creationId xmlns:a16="http://schemas.microsoft.com/office/drawing/2014/main" id="{00000000-0008-0000-0800-000003000000}"/>
            </a:ext>
          </a:extLst>
        </xdr:cNvPr>
        <xdr:cNvSpPr>
          <a:spLocks noChangeShapeType="1"/>
        </xdr:cNvSpPr>
      </xdr:nvSpPr>
      <xdr:spPr bwMode="auto">
        <a:xfrm flipV="1">
          <a:off x="2743200" y="2914650"/>
          <a:ext cx="11677650"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O49"/>
  <sheetViews>
    <sheetView tabSelected="1" view="pageBreakPreview" zoomScaleNormal="100" zoomScaleSheetLayoutView="100" workbookViewId="0">
      <selection activeCell="M4" sqref="M4"/>
    </sheetView>
  </sheetViews>
  <sheetFormatPr defaultColWidth="9" defaultRowHeight="12"/>
  <cols>
    <col min="1" max="1" width="2.5" style="2" customWidth="1"/>
    <col min="2" max="2" width="17.875" style="1" customWidth="1"/>
    <col min="3" max="3" width="3.625" style="1" customWidth="1"/>
    <col min="4" max="4" width="3.25" style="2" customWidth="1"/>
    <col min="5" max="5" width="15.625" style="1" customWidth="1"/>
    <col min="6" max="6" width="3.25" style="1" customWidth="1"/>
    <col min="7" max="7" width="15.625" style="1" customWidth="1"/>
    <col min="8" max="8" width="3.25" style="1" customWidth="1"/>
    <col min="9" max="9" width="15.625" style="1" customWidth="1"/>
    <col min="10" max="10" width="3.25" style="1" customWidth="1"/>
    <col min="11" max="11" width="15.625" style="1" customWidth="1"/>
    <col min="12" max="12" width="8.625" style="1" bestFit="1" customWidth="1"/>
    <col min="13" max="13" width="23" style="204" customWidth="1"/>
    <col min="14" max="14" width="10.75" style="1" customWidth="1"/>
    <col min="15" max="16384" width="9" style="1"/>
  </cols>
  <sheetData>
    <row r="1" spans="1:15" ht="14.25">
      <c r="A1" s="223" t="s">
        <v>404</v>
      </c>
    </row>
    <row r="2" spans="1:15" ht="18.75" customHeight="1">
      <c r="A2" s="285" t="s">
        <v>369</v>
      </c>
      <c r="B2" s="285"/>
      <c r="C2" s="285"/>
      <c r="D2" s="285"/>
      <c r="E2" s="285"/>
      <c r="F2" s="285"/>
      <c r="G2" s="285"/>
      <c r="H2" s="285"/>
      <c r="I2" s="285"/>
      <c r="J2" s="285"/>
      <c r="K2" s="285"/>
      <c r="L2" s="285"/>
      <c r="M2" s="285"/>
    </row>
    <row r="3" spans="1:15" ht="13.5" customHeight="1">
      <c r="A3" s="222"/>
      <c r="B3" s="222"/>
      <c r="C3" s="222"/>
      <c r="D3" s="222"/>
      <c r="E3" s="222"/>
      <c r="F3" s="222"/>
      <c r="G3" s="222"/>
      <c r="H3" s="222"/>
      <c r="I3" s="222"/>
      <c r="J3" s="222"/>
      <c r="K3" s="222"/>
      <c r="L3" s="222"/>
    </row>
    <row r="4" spans="1:15" s="3" customFormat="1" ht="15" customHeight="1">
      <c r="A4" s="227" t="s">
        <v>0</v>
      </c>
      <c r="B4" s="227"/>
      <c r="C4" s="227"/>
      <c r="D4" s="227"/>
      <c r="E4" s="227"/>
      <c r="F4" s="227"/>
      <c r="G4" s="227"/>
      <c r="L4" s="360" t="s">
        <v>402</v>
      </c>
      <c r="M4" s="361" t="s">
        <v>403</v>
      </c>
    </row>
    <row r="5" spans="1:15" s="3" customFormat="1" ht="21.75" customHeight="1">
      <c r="A5" s="227" t="s">
        <v>1</v>
      </c>
      <c r="B5" s="227"/>
      <c r="C5" s="228"/>
      <c r="D5" s="228"/>
      <c r="E5" s="228"/>
      <c r="F5" s="228"/>
      <c r="G5" s="228"/>
      <c r="H5" s="228"/>
      <c r="I5" s="228"/>
      <c r="J5" s="228"/>
      <c r="K5" s="228"/>
      <c r="L5" s="228"/>
      <c r="M5" s="228"/>
    </row>
    <row r="6" spans="1:15" s="3" customFormat="1" ht="20.25" customHeight="1">
      <c r="A6" s="227" t="s">
        <v>86</v>
      </c>
      <c r="B6" s="227"/>
      <c r="C6" s="227"/>
      <c r="D6" s="227"/>
      <c r="E6" s="227"/>
      <c r="F6" s="227"/>
      <c r="G6" s="227"/>
      <c r="H6" s="227"/>
      <c r="I6" s="227"/>
      <c r="J6" s="227"/>
      <c r="K6" s="227"/>
      <c r="L6" s="227"/>
      <c r="M6" s="227"/>
    </row>
    <row r="7" spans="1:15" s="3" customFormat="1">
      <c r="A7" s="186"/>
      <c r="B7" s="186"/>
      <c r="C7" s="186"/>
      <c r="D7" s="186"/>
      <c r="E7" s="186"/>
      <c r="F7" s="186"/>
      <c r="G7" s="186"/>
      <c r="H7" s="186"/>
      <c r="I7" s="186"/>
      <c r="J7" s="186"/>
      <c r="K7" s="186"/>
      <c r="L7" s="186"/>
      <c r="M7" s="137"/>
    </row>
    <row r="8" spans="1:15" s="189" customFormat="1">
      <c r="A8" s="188" t="s">
        <v>397</v>
      </c>
      <c r="B8" s="187"/>
      <c r="C8" s="187"/>
      <c r="D8" s="187"/>
      <c r="E8" s="187"/>
      <c r="F8" s="187"/>
      <c r="G8" s="187"/>
      <c r="H8" s="187"/>
      <c r="I8" s="187"/>
      <c r="J8" s="187"/>
    </row>
    <row r="9" spans="1:15">
      <c r="A9" s="187"/>
      <c r="B9" s="188" t="s">
        <v>351</v>
      </c>
      <c r="C9" s="187"/>
      <c r="D9" s="187"/>
      <c r="E9" s="187"/>
      <c r="F9" s="187"/>
      <c r="G9" s="187"/>
      <c r="H9" s="187"/>
      <c r="I9" s="187"/>
      <c r="J9" s="187"/>
      <c r="M9" s="1"/>
    </row>
    <row r="10" spans="1:15" ht="12.75" thickBot="1">
      <c r="A10" s="226" t="s">
        <v>370</v>
      </c>
      <c r="B10" s="226"/>
      <c r="C10" s="226"/>
      <c r="D10" s="226"/>
      <c r="E10" s="226"/>
      <c r="F10" s="226"/>
      <c r="G10" s="226"/>
      <c r="H10" s="226"/>
      <c r="I10" s="226"/>
      <c r="J10" s="226"/>
      <c r="K10" s="226"/>
      <c r="L10" s="226"/>
      <c r="M10" s="1"/>
    </row>
    <row r="11" spans="1:15" ht="14.25" customHeight="1">
      <c r="A11" s="260" t="s">
        <v>2</v>
      </c>
      <c r="B11" s="261"/>
      <c r="C11" s="289" t="s">
        <v>88</v>
      </c>
      <c r="D11" s="245" t="s">
        <v>89</v>
      </c>
      <c r="E11" s="246"/>
      <c r="F11" s="245" t="s">
        <v>90</v>
      </c>
      <c r="G11" s="246"/>
      <c r="H11" s="272" t="s">
        <v>91</v>
      </c>
      <c r="I11" s="273"/>
      <c r="J11" s="272" t="s">
        <v>92</v>
      </c>
      <c r="K11" s="278"/>
      <c r="L11" s="286" t="s">
        <v>93</v>
      </c>
      <c r="M11" s="266" t="s">
        <v>368</v>
      </c>
      <c r="N11" s="224" t="s">
        <v>398</v>
      </c>
      <c r="O11" s="225" t="s">
        <v>399</v>
      </c>
    </row>
    <row r="12" spans="1:15" ht="14.25" customHeight="1">
      <c r="A12" s="262"/>
      <c r="B12" s="263"/>
      <c r="C12" s="290"/>
      <c r="D12" s="247"/>
      <c r="E12" s="248"/>
      <c r="F12" s="247"/>
      <c r="G12" s="248"/>
      <c r="H12" s="274"/>
      <c r="I12" s="275"/>
      <c r="J12" s="274"/>
      <c r="K12" s="279"/>
      <c r="L12" s="287"/>
      <c r="M12" s="267"/>
      <c r="N12" s="224"/>
      <c r="O12" s="225"/>
    </row>
    <row r="13" spans="1:15" ht="14.25" customHeight="1">
      <c r="A13" s="262"/>
      <c r="B13" s="263"/>
      <c r="C13" s="290"/>
      <c r="D13" s="247"/>
      <c r="E13" s="248"/>
      <c r="F13" s="247"/>
      <c r="G13" s="248"/>
      <c r="H13" s="274"/>
      <c r="I13" s="275"/>
      <c r="J13" s="274"/>
      <c r="K13" s="279"/>
      <c r="L13" s="287"/>
      <c r="M13" s="267"/>
      <c r="N13" s="224"/>
      <c r="O13" s="225"/>
    </row>
    <row r="14" spans="1:15" ht="14.25" customHeight="1" thickBot="1">
      <c r="A14" s="264"/>
      <c r="B14" s="265"/>
      <c r="C14" s="291"/>
      <c r="D14" s="249"/>
      <c r="E14" s="250"/>
      <c r="F14" s="249"/>
      <c r="G14" s="250"/>
      <c r="H14" s="276"/>
      <c r="I14" s="277"/>
      <c r="J14" s="276"/>
      <c r="K14" s="280"/>
      <c r="L14" s="288"/>
      <c r="M14" s="268"/>
      <c r="N14" s="224"/>
      <c r="O14" s="225"/>
    </row>
    <row r="15" spans="1:15" s="3" customFormat="1" ht="39.950000000000003" customHeight="1">
      <c r="A15" s="4" t="s">
        <v>3</v>
      </c>
      <c r="B15" s="139" t="s">
        <v>4</v>
      </c>
      <c r="C15" s="5">
        <v>2</v>
      </c>
      <c r="D15" s="213"/>
      <c r="E15" s="5" t="s">
        <v>5</v>
      </c>
      <c r="F15" s="213"/>
      <c r="G15" s="5" t="s">
        <v>6</v>
      </c>
      <c r="H15" s="213"/>
      <c r="I15" s="139" t="s">
        <v>7</v>
      </c>
      <c r="J15" s="256"/>
      <c r="K15" s="258"/>
      <c r="L15" s="7" t="str">
        <f>IF(D15="○",C15*1,IF(F15="○",C15*3,IF(H15="○",C15*5,IF(J15="○",C15*8,"該当なし"))))</f>
        <v>該当なし</v>
      </c>
      <c r="M15" s="210"/>
      <c r="O15" s="12"/>
    </row>
    <row r="16" spans="1:15" s="3" customFormat="1" ht="39.950000000000003" customHeight="1">
      <c r="A16" s="4" t="s">
        <v>8</v>
      </c>
      <c r="B16" s="133" t="s">
        <v>379</v>
      </c>
      <c r="C16" s="5">
        <v>1</v>
      </c>
      <c r="D16" s="269"/>
      <c r="E16" s="270"/>
      <c r="F16" s="8"/>
      <c r="G16" s="5" t="s">
        <v>111</v>
      </c>
      <c r="H16" s="8"/>
      <c r="I16" s="5" t="s">
        <v>112</v>
      </c>
      <c r="J16" s="8"/>
      <c r="K16" s="5" t="s">
        <v>113</v>
      </c>
      <c r="L16" s="7" t="str">
        <f>IF(D16="○",C16*1,IF(F16="○",C16*3,IF(H16="○",C16*5,IF(J16="○",C16*8,"該当なし"))))</f>
        <v>該当なし</v>
      </c>
      <c r="M16" s="206"/>
    </row>
    <row r="17" spans="1:15" s="10" customFormat="1" ht="39.950000000000003" customHeight="1">
      <c r="A17" s="4" t="s">
        <v>95</v>
      </c>
      <c r="B17" s="133" t="s">
        <v>114</v>
      </c>
      <c r="C17" s="5">
        <v>1</v>
      </c>
      <c r="D17" s="8"/>
      <c r="E17" s="5" t="s">
        <v>115</v>
      </c>
      <c r="F17" s="8"/>
      <c r="G17" s="5" t="s">
        <v>116</v>
      </c>
      <c r="H17" s="8"/>
      <c r="I17" s="9" t="s">
        <v>117</v>
      </c>
      <c r="J17" s="269"/>
      <c r="K17" s="271"/>
      <c r="L17" s="7" t="str">
        <f>IF(D17="○",C17*1,IF(F17="○",C17*3,IF(H17="○",C17*5,IF(J17="○",C17*8,"該当なし"))))</f>
        <v>該当なし</v>
      </c>
      <c r="M17" s="206"/>
      <c r="N17" s="3"/>
      <c r="O17" s="3"/>
    </row>
    <row r="18" spans="1:15" s="12" customFormat="1" ht="39.950000000000003" customHeight="1">
      <c r="A18" s="4" t="s">
        <v>10</v>
      </c>
      <c r="B18" s="133" t="s">
        <v>11</v>
      </c>
      <c r="C18" s="5">
        <v>2</v>
      </c>
      <c r="D18" s="8"/>
      <c r="E18" s="5" t="s">
        <v>12</v>
      </c>
      <c r="F18" s="8"/>
      <c r="G18" s="5" t="s">
        <v>13</v>
      </c>
      <c r="H18" s="8"/>
      <c r="I18" s="5" t="s">
        <v>118</v>
      </c>
      <c r="J18" s="8"/>
      <c r="K18" s="11" t="s">
        <v>119</v>
      </c>
      <c r="L18" s="7" t="str">
        <f t="shared" ref="L18:L35" si="0">IF(D18="○",C18*1,IF(F18="○",C18*3,IF(H18="○",C18*5,IF(J18="○",C18*8,"該当なし"))))</f>
        <v>該当なし</v>
      </c>
      <c r="M18" s="206"/>
      <c r="N18" s="3"/>
      <c r="O18" s="3"/>
    </row>
    <row r="19" spans="1:15" s="12" customFormat="1" ht="39.950000000000003" customHeight="1">
      <c r="A19" s="4" t="s">
        <v>56</v>
      </c>
      <c r="B19" s="133" t="s">
        <v>14</v>
      </c>
      <c r="C19" s="5">
        <v>2</v>
      </c>
      <c r="D19" s="8"/>
      <c r="E19" s="5" t="s">
        <v>15</v>
      </c>
      <c r="F19" s="8"/>
      <c r="G19" s="5" t="s">
        <v>16</v>
      </c>
      <c r="H19" s="8"/>
      <c r="I19" s="5" t="s">
        <v>120</v>
      </c>
      <c r="J19" s="8"/>
      <c r="K19" s="5" t="s">
        <v>17</v>
      </c>
      <c r="L19" s="7" t="str">
        <f t="shared" ref="L19" si="1">IF(D19="○",C19*1,IF(F19="○",C19*3,IF(H19="○",C19*5,IF(J19="○",C19*8,"該当なし"))))</f>
        <v>該当なし</v>
      </c>
      <c r="M19" s="206"/>
      <c r="N19" s="3"/>
    </row>
    <row r="20" spans="1:15" s="10" customFormat="1" ht="39.950000000000003" customHeight="1">
      <c r="A20" s="4" t="s">
        <v>57</v>
      </c>
      <c r="B20" s="133" t="s">
        <v>121</v>
      </c>
      <c r="C20" s="5">
        <v>3</v>
      </c>
      <c r="D20" s="8"/>
      <c r="E20" s="5" t="s">
        <v>317</v>
      </c>
      <c r="F20" s="269"/>
      <c r="G20" s="270"/>
      <c r="H20" s="269"/>
      <c r="I20" s="270"/>
      <c r="J20" s="281"/>
      <c r="K20" s="271"/>
      <c r="L20" s="7" t="str">
        <f t="shared" si="0"/>
        <v>該当なし</v>
      </c>
      <c r="M20" s="206"/>
      <c r="N20" s="3"/>
    </row>
    <row r="21" spans="1:15" s="3" customFormat="1" ht="39.950000000000003" customHeight="1">
      <c r="A21" s="4" t="s">
        <v>58</v>
      </c>
      <c r="B21" s="133" t="s">
        <v>122</v>
      </c>
      <c r="C21" s="5">
        <v>1</v>
      </c>
      <c r="D21" s="8"/>
      <c r="E21" s="5" t="s">
        <v>123</v>
      </c>
      <c r="F21" s="8"/>
      <c r="G21" s="5" t="s">
        <v>124</v>
      </c>
      <c r="H21" s="8"/>
      <c r="I21" s="5" t="s">
        <v>125</v>
      </c>
      <c r="J21" s="269"/>
      <c r="K21" s="271"/>
      <c r="L21" s="7" t="str">
        <f t="shared" si="0"/>
        <v>該当なし</v>
      </c>
      <c r="M21" s="206"/>
    </row>
    <row r="22" spans="1:15" s="12" customFormat="1" ht="39.950000000000003" customHeight="1">
      <c r="A22" s="4" t="s">
        <v>59</v>
      </c>
      <c r="B22" s="133" t="s">
        <v>294</v>
      </c>
      <c r="C22" s="5">
        <v>1</v>
      </c>
      <c r="D22" s="8"/>
      <c r="E22" s="5" t="s">
        <v>126</v>
      </c>
      <c r="F22" s="8"/>
      <c r="G22" s="218" t="s">
        <v>292</v>
      </c>
      <c r="H22" s="8"/>
      <c r="I22" s="33" t="s">
        <v>293</v>
      </c>
      <c r="J22" s="8"/>
      <c r="K22" s="17" t="s">
        <v>96</v>
      </c>
      <c r="L22" s="143" t="str">
        <f t="shared" si="0"/>
        <v>該当なし</v>
      </c>
      <c r="M22" s="206"/>
      <c r="N22" s="3"/>
      <c r="O22" s="3"/>
    </row>
    <row r="23" spans="1:15" s="10" customFormat="1" ht="39.950000000000003" customHeight="1">
      <c r="A23" s="4" t="s">
        <v>60</v>
      </c>
      <c r="B23" s="133" t="s">
        <v>19</v>
      </c>
      <c r="C23" s="5">
        <v>1</v>
      </c>
      <c r="D23" s="8"/>
      <c r="E23" s="5" t="s">
        <v>20</v>
      </c>
      <c r="F23" s="8"/>
      <c r="G23" s="5" t="s">
        <v>128</v>
      </c>
      <c r="H23" s="8"/>
      <c r="I23" s="5" t="s">
        <v>21</v>
      </c>
      <c r="J23" s="269"/>
      <c r="K23" s="271"/>
      <c r="L23" s="7" t="str">
        <f t="shared" si="0"/>
        <v>該当なし</v>
      </c>
      <c r="M23" s="206"/>
      <c r="N23" s="3"/>
    </row>
    <row r="24" spans="1:15" s="12" customFormat="1" ht="39.950000000000003" customHeight="1">
      <c r="A24" s="4" t="s">
        <v>61</v>
      </c>
      <c r="B24" s="133" t="s">
        <v>296</v>
      </c>
      <c r="C24" s="5">
        <v>2</v>
      </c>
      <c r="D24" s="8"/>
      <c r="E24" s="5" t="s">
        <v>97</v>
      </c>
      <c r="F24" s="8"/>
      <c r="G24" s="5" t="s">
        <v>98</v>
      </c>
      <c r="H24" s="8"/>
      <c r="I24" s="5" t="s">
        <v>99</v>
      </c>
      <c r="J24" s="8"/>
      <c r="K24" s="11" t="s">
        <v>129</v>
      </c>
      <c r="L24" s="7" t="str">
        <f>IF(D24="○",C24*1,IF(F24="○",C24*3,IF(H24="○",C24*5,IF(J24="○","週数に応じてポイント算出","該当なし"))))</f>
        <v>該当なし</v>
      </c>
      <c r="M24" s="206"/>
      <c r="N24" s="3"/>
    </row>
    <row r="25" spans="1:15" s="12" customFormat="1" ht="39.950000000000003" customHeight="1">
      <c r="A25" s="4" t="s">
        <v>62</v>
      </c>
      <c r="B25" s="133" t="s">
        <v>297</v>
      </c>
      <c r="C25" s="5">
        <v>2</v>
      </c>
      <c r="D25" s="8"/>
      <c r="E25" s="5" t="s">
        <v>131</v>
      </c>
      <c r="F25" s="8"/>
      <c r="G25" s="5" t="s">
        <v>132</v>
      </c>
      <c r="H25" s="8"/>
      <c r="I25" s="5" t="s">
        <v>133</v>
      </c>
      <c r="J25" s="8"/>
      <c r="K25" s="11" t="s">
        <v>134</v>
      </c>
      <c r="L25" s="7" t="str">
        <f t="shared" si="0"/>
        <v>該当なし</v>
      </c>
      <c r="M25" s="206"/>
      <c r="N25" s="3"/>
    </row>
    <row r="26" spans="1:15" s="12" customFormat="1" ht="39.950000000000003" customHeight="1">
      <c r="A26" s="4" t="s">
        <v>63</v>
      </c>
      <c r="B26" s="133" t="s">
        <v>130</v>
      </c>
      <c r="C26" s="5">
        <v>2</v>
      </c>
      <c r="D26" s="8"/>
      <c r="E26" s="5" t="s">
        <v>135</v>
      </c>
      <c r="F26" s="8"/>
      <c r="G26" s="5" t="s">
        <v>136</v>
      </c>
      <c r="H26" s="8"/>
      <c r="I26" s="5" t="s">
        <v>388</v>
      </c>
      <c r="J26" s="8"/>
      <c r="K26" s="11" t="s">
        <v>389</v>
      </c>
      <c r="L26" s="7" t="str">
        <f t="shared" si="0"/>
        <v>該当なし</v>
      </c>
      <c r="M26" s="206"/>
      <c r="O26" s="3"/>
    </row>
    <row r="27" spans="1:15" s="3" customFormat="1" ht="39.950000000000003" customHeight="1">
      <c r="A27" s="4" t="s">
        <v>64</v>
      </c>
      <c r="B27" s="133" t="s">
        <v>100</v>
      </c>
      <c r="C27" s="5">
        <v>2</v>
      </c>
      <c r="D27" s="8"/>
      <c r="E27" s="5" t="s">
        <v>101</v>
      </c>
      <c r="F27" s="8"/>
      <c r="G27" s="5" t="s">
        <v>102</v>
      </c>
      <c r="H27" s="8"/>
      <c r="I27" s="5" t="s">
        <v>137</v>
      </c>
      <c r="J27" s="8"/>
      <c r="K27" s="5" t="s">
        <v>138</v>
      </c>
      <c r="L27" s="7" t="str">
        <f t="shared" si="0"/>
        <v>該当なし</v>
      </c>
      <c r="M27" s="206"/>
    </row>
    <row r="28" spans="1:15" s="3" customFormat="1" ht="39.950000000000003" customHeight="1">
      <c r="A28" s="4" t="s">
        <v>69</v>
      </c>
      <c r="B28" s="133" t="s">
        <v>140</v>
      </c>
      <c r="C28" s="5">
        <v>1</v>
      </c>
      <c r="D28" s="8"/>
      <c r="E28" s="218" t="s">
        <v>382</v>
      </c>
      <c r="F28" s="8"/>
      <c r="G28" s="218" t="s">
        <v>386</v>
      </c>
      <c r="H28" s="8"/>
      <c r="I28" s="218" t="s">
        <v>384</v>
      </c>
      <c r="J28" s="8"/>
      <c r="K28" s="11" t="s">
        <v>387</v>
      </c>
      <c r="L28" s="7" t="str">
        <f t="shared" ref="L28" si="2">IF(D28="○",C28*1,IF(F28="○",C28*3,IF(H28="○",C28*5,IF(J28="○",C28*8,"該当なし"))))</f>
        <v>該当なし</v>
      </c>
      <c r="M28" s="206"/>
    </row>
    <row r="29" spans="1:15" s="10" customFormat="1" ht="39.950000000000003" customHeight="1">
      <c r="A29" s="4" t="s">
        <v>71</v>
      </c>
      <c r="B29" s="133" t="s">
        <v>141</v>
      </c>
      <c r="C29" s="5">
        <v>3</v>
      </c>
      <c r="D29" s="8"/>
      <c r="E29" s="217" t="s">
        <v>381</v>
      </c>
      <c r="F29" s="8"/>
      <c r="G29" s="218" t="s">
        <v>383</v>
      </c>
      <c r="H29" s="8"/>
      <c r="I29" s="218" t="s">
        <v>385</v>
      </c>
      <c r="J29" s="8"/>
      <c r="K29" s="11" t="s">
        <v>387</v>
      </c>
      <c r="L29" s="7" t="str">
        <f t="shared" si="0"/>
        <v>該当なし</v>
      </c>
      <c r="M29" s="206"/>
      <c r="O29" s="3"/>
    </row>
    <row r="30" spans="1:15" s="10" customFormat="1" ht="39.950000000000003" customHeight="1">
      <c r="A30" s="4" t="s">
        <v>72</v>
      </c>
      <c r="B30" s="133" t="s">
        <v>142</v>
      </c>
      <c r="C30" s="5">
        <v>2</v>
      </c>
      <c r="D30" s="8"/>
      <c r="E30" s="229" t="s">
        <v>144</v>
      </c>
      <c r="F30" s="230"/>
      <c r="G30" s="230"/>
      <c r="H30" s="45"/>
      <c r="I30" s="44" t="s">
        <v>143</v>
      </c>
      <c r="J30" s="269"/>
      <c r="K30" s="271"/>
      <c r="L30" s="7" t="str">
        <f>IF(D30="○",C30*H30,"該当なし")</f>
        <v>該当なし</v>
      </c>
      <c r="M30" s="206"/>
      <c r="N30" s="3"/>
      <c r="O30" s="3"/>
    </row>
    <row r="31" spans="1:15" s="10" customFormat="1" ht="39.950000000000003" customHeight="1">
      <c r="A31" s="4" t="s">
        <v>73</v>
      </c>
      <c r="B31" s="133" t="s">
        <v>145</v>
      </c>
      <c r="C31" s="5">
        <v>2</v>
      </c>
      <c r="D31" s="8"/>
      <c r="E31" s="229" t="s">
        <v>301</v>
      </c>
      <c r="F31" s="230"/>
      <c r="G31" s="230"/>
      <c r="H31" s="45"/>
      <c r="I31" s="44" t="s">
        <v>302</v>
      </c>
      <c r="J31" s="269"/>
      <c r="K31" s="271"/>
      <c r="L31" s="7" t="str">
        <f t="shared" ref="L31:L32" si="3">IF(D31="○",C31*H31,"該当なし")</f>
        <v>該当なし</v>
      </c>
      <c r="M31" s="206"/>
      <c r="O31" s="3"/>
    </row>
    <row r="32" spans="1:15" s="10" customFormat="1" ht="39.950000000000003" customHeight="1">
      <c r="A32" s="4" t="s">
        <v>74</v>
      </c>
      <c r="B32" s="133" t="s">
        <v>146</v>
      </c>
      <c r="C32" s="5">
        <v>2</v>
      </c>
      <c r="D32" s="8"/>
      <c r="E32" s="229" t="s">
        <v>301</v>
      </c>
      <c r="F32" s="230"/>
      <c r="G32" s="230"/>
      <c r="H32" s="45"/>
      <c r="I32" s="44" t="s">
        <v>302</v>
      </c>
      <c r="J32" s="283"/>
      <c r="K32" s="284"/>
      <c r="L32" s="7" t="str">
        <f t="shared" si="3"/>
        <v>該当なし</v>
      </c>
      <c r="M32" s="206"/>
      <c r="O32" s="3"/>
    </row>
    <row r="33" spans="1:15" s="10" customFormat="1" ht="39.950000000000003" customHeight="1">
      <c r="A33" s="4" t="s">
        <v>75</v>
      </c>
      <c r="B33" s="133" t="s">
        <v>147</v>
      </c>
      <c r="C33" s="5">
        <v>1</v>
      </c>
      <c r="D33" s="8"/>
      <c r="E33" s="231"/>
      <c r="F33" s="232"/>
      <c r="G33" s="232"/>
      <c r="H33" s="232"/>
      <c r="I33" s="232"/>
      <c r="J33" s="232"/>
      <c r="K33" s="233"/>
      <c r="L33" s="7" t="str">
        <f>IF(D33="○","項目・内容によりポイント算出","該当なし")</f>
        <v>該当なし</v>
      </c>
      <c r="M33" s="206"/>
      <c r="O33" s="3"/>
    </row>
    <row r="34" spans="1:15" s="10" customFormat="1" ht="39.950000000000003" customHeight="1">
      <c r="A34" s="20" t="s">
        <v>76</v>
      </c>
      <c r="B34" s="133" t="s">
        <v>41</v>
      </c>
      <c r="C34" s="5">
        <v>5</v>
      </c>
      <c r="D34" s="8"/>
      <c r="E34" s="21" t="s">
        <v>42</v>
      </c>
      <c r="F34" s="269"/>
      <c r="G34" s="281"/>
      <c r="H34" s="281"/>
      <c r="I34" s="281"/>
      <c r="J34" s="281"/>
      <c r="K34" s="271"/>
      <c r="L34" s="7" t="str">
        <f>IF(D34="○",C34*1,IF(F34="○",C34*3,IF(H34="○",C34*5,IF(J34="○",C34*8,"該当なし"))))</f>
        <v>該当なし</v>
      </c>
      <c r="M34" s="206"/>
      <c r="N34" s="3"/>
    </row>
    <row r="35" spans="1:15" s="10" customFormat="1" ht="39.950000000000003" customHeight="1">
      <c r="A35" s="4" t="s">
        <v>77</v>
      </c>
      <c r="B35" s="133" t="s">
        <v>43</v>
      </c>
      <c r="C35" s="5">
        <v>1</v>
      </c>
      <c r="D35" s="8"/>
      <c r="E35" s="18" t="s">
        <v>55</v>
      </c>
      <c r="F35" s="8"/>
      <c r="G35" s="17" t="s">
        <v>148</v>
      </c>
      <c r="H35" s="8"/>
      <c r="I35" s="19" t="s">
        <v>149</v>
      </c>
      <c r="J35" s="237"/>
      <c r="K35" s="238"/>
      <c r="L35" s="7" t="str">
        <f t="shared" si="0"/>
        <v>該当なし</v>
      </c>
      <c r="M35" s="151"/>
      <c r="N35" s="3"/>
    </row>
    <row r="36" spans="1:15" s="3" customFormat="1" ht="24" customHeight="1" thickBot="1">
      <c r="A36" s="282" t="s">
        <v>44</v>
      </c>
      <c r="B36" s="240"/>
      <c r="C36" s="239" t="s">
        <v>45</v>
      </c>
      <c r="D36" s="240"/>
      <c r="E36" s="240"/>
      <c r="F36" s="240"/>
      <c r="G36" s="240"/>
      <c r="H36" s="240"/>
      <c r="I36" s="240"/>
      <c r="J36" s="240"/>
      <c r="K36" s="241"/>
      <c r="L36" s="22" t="str">
        <f>IF(OR(SUM(L15:M35)=0,SUM(L15:L35)=""),"①","①"&amp;SUM(L15:L35))</f>
        <v>①</v>
      </c>
      <c r="M36" s="205"/>
    </row>
    <row r="37" spans="1:15" s="3" customFormat="1" ht="12.75" thickBot="1">
      <c r="A37" s="23"/>
      <c r="B37" s="24"/>
      <c r="C37" s="24"/>
      <c r="D37" s="23"/>
      <c r="E37" s="24"/>
      <c r="F37" s="24"/>
      <c r="G37" s="24"/>
      <c r="H37" s="24"/>
      <c r="I37" s="24"/>
      <c r="J37" s="24"/>
      <c r="K37" s="24"/>
      <c r="L37" s="24"/>
      <c r="M37" s="46"/>
    </row>
    <row r="38" spans="1:15" ht="12" customHeight="1">
      <c r="A38" s="260" t="s">
        <v>2</v>
      </c>
      <c r="B38" s="261"/>
      <c r="C38" s="242" t="s">
        <v>103</v>
      </c>
      <c r="D38" s="245" t="s">
        <v>104</v>
      </c>
      <c r="E38" s="246"/>
      <c r="F38" s="245" t="s">
        <v>105</v>
      </c>
      <c r="G38" s="246"/>
      <c r="H38" s="272" t="s">
        <v>106</v>
      </c>
      <c r="I38" s="273"/>
      <c r="J38" s="272" t="s">
        <v>107</v>
      </c>
      <c r="K38" s="278"/>
      <c r="L38" s="253" t="s">
        <v>108</v>
      </c>
      <c r="M38" s="266" t="s">
        <v>94</v>
      </c>
    </row>
    <row r="39" spans="1:15" ht="12" customHeight="1">
      <c r="A39" s="262"/>
      <c r="B39" s="263"/>
      <c r="C39" s="243"/>
      <c r="D39" s="247"/>
      <c r="E39" s="248"/>
      <c r="F39" s="247"/>
      <c r="G39" s="248"/>
      <c r="H39" s="274"/>
      <c r="I39" s="275"/>
      <c r="J39" s="274"/>
      <c r="K39" s="279"/>
      <c r="L39" s="254"/>
      <c r="M39" s="267"/>
    </row>
    <row r="40" spans="1:15" ht="12" customHeight="1">
      <c r="A40" s="262"/>
      <c r="B40" s="263"/>
      <c r="C40" s="243"/>
      <c r="D40" s="247"/>
      <c r="E40" s="248"/>
      <c r="F40" s="247"/>
      <c r="G40" s="248"/>
      <c r="H40" s="274"/>
      <c r="I40" s="275"/>
      <c r="J40" s="274"/>
      <c r="K40" s="279"/>
      <c r="L40" s="254"/>
      <c r="M40" s="267"/>
    </row>
    <row r="41" spans="1:15" ht="12.75" customHeight="1" thickBot="1">
      <c r="A41" s="264"/>
      <c r="B41" s="265"/>
      <c r="C41" s="244"/>
      <c r="D41" s="249"/>
      <c r="E41" s="250"/>
      <c r="F41" s="249"/>
      <c r="G41" s="250"/>
      <c r="H41" s="276"/>
      <c r="I41" s="277"/>
      <c r="J41" s="276"/>
      <c r="K41" s="280"/>
      <c r="L41" s="255"/>
      <c r="M41" s="268"/>
    </row>
    <row r="42" spans="1:15" s="3" customFormat="1" ht="39.950000000000003" customHeight="1">
      <c r="A42" s="138" t="s">
        <v>83</v>
      </c>
      <c r="B42" s="135" t="s">
        <v>46</v>
      </c>
      <c r="C42" s="135">
        <v>7</v>
      </c>
      <c r="D42" s="213"/>
      <c r="E42" s="135" t="s">
        <v>47</v>
      </c>
      <c r="F42" s="256"/>
      <c r="G42" s="257"/>
      <c r="H42" s="257"/>
      <c r="I42" s="257"/>
      <c r="J42" s="257"/>
      <c r="K42" s="258"/>
      <c r="L42" s="7" t="str">
        <f t="shared" ref="L42:L43" si="4">IF(D42="○",C42*1,IF(F42="○",C42*3,IF(H42="○",C42*5,IF(J42="○",C42*8,"該当なし"))))</f>
        <v>該当なし</v>
      </c>
      <c r="M42" s="214"/>
    </row>
    <row r="43" spans="1:15" s="3" customFormat="1" ht="39.950000000000003" customHeight="1">
      <c r="A43" s="26" t="s">
        <v>84</v>
      </c>
      <c r="B43" s="135" t="s">
        <v>48</v>
      </c>
      <c r="C43" s="27">
        <v>5</v>
      </c>
      <c r="D43" s="8"/>
      <c r="E43" s="27" t="s">
        <v>109</v>
      </c>
      <c r="F43" s="6"/>
      <c r="G43" s="220" t="s">
        <v>393</v>
      </c>
      <c r="H43" s="6"/>
      <c r="I43" s="221" t="s">
        <v>392</v>
      </c>
      <c r="J43" s="6"/>
      <c r="K43" s="11" t="s">
        <v>394</v>
      </c>
      <c r="L43" s="7" t="str">
        <f t="shared" si="4"/>
        <v>該当なし</v>
      </c>
      <c r="M43" s="151"/>
    </row>
    <row r="44" spans="1:15" s="3" customFormat="1" ht="24" customHeight="1" thickBot="1">
      <c r="A44" s="259" t="s">
        <v>44</v>
      </c>
      <c r="B44" s="235"/>
      <c r="C44" s="234" t="s">
        <v>49</v>
      </c>
      <c r="D44" s="235"/>
      <c r="E44" s="235"/>
      <c r="F44" s="235"/>
      <c r="G44" s="235"/>
      <c r="H44" s="235"/>
      <c r="I44" s="235"/>
      <c r="J44" s="235"/>
      <c r="K44" s="236"/>
      <c r="L44" s="28" t="str">
        <f>IF(OR(SUM(L42:L43)=0,SUM(L42:L43)=""),"②","②"&amp;SUM(L42:L43))</f>
        <v>②</v>
      </c>
      <c r="M44" s="205"/>
    </row>
    <row r="45" spans="1:15" s="3" customFormat="1">
      <c r="A45" s="251"/>
      <c r="B45" s="251"/>
      <c r="C45" s="251"/>
      <c r="D45" s="251"/>
      <c r="E45" s="251"/>
      <c r="F45" s="251"/>
      <c r="G45" s="251"/>
      <c r="H45" s="251"/>
      <c r="I45" s="251"/>
      <c r="J45" s="251"/>
      <c r="K45" s="251"/>
      <c r="L45" s="251"/>
      <c r="M45" s="46"/>
    </row>
    <row r="46" spans="1:15" s="3" customFormat="1">
      <c r="A46" s="29" t="s">
        <v>110</v>
      </c>
      <c r="B46" s="211" t="s">
        <v>362</v>
      </c>
      <c r="C46" s="252" t="s">
        <v>363</v>
      </c>
      <c r="D46" s="252"/>
      <c r="E46" s="252"/>
      <c r="F46" s="252"/>
      <c r="G46" s="252"/>
      <c r="H46" s="252"/>
      <c r="I46" s="252"/>
      <c r="J46" s="252"/>
      <c r="K46" s="252"/>
      <c r="L46" s="252"/>
      <c r="M46" s="46"/>
    </row>
    <row r="47" spans="1:15" s="3" customFormat="1" ht="6.75" customHeight="1">
      <c r="A47" s="29"/>
      <c r="D47" s="29"/>
      <c r="M47" s="46"/>
    </row>
    <row r="48" spans="1:15">
      <c r="A48" s="32"/>
      <c r="B48" s="3" t="s">
        <v>298</v>
      </c>
    </row>
    <row r="49" spans="1:2">
      <c r="A49" s="32"/>
      <c r="B49" s="32" t="s">
        <v>295</v>
      </c>
    </row>
  </sheetData>
  <mergeCells count="50">
    <mergeCell ref="A2:M2"/>
    <mergeCell ref="J17:K17"/>
    <mergeCell ref="J15:K15"/>
    <mergeCell ref="J11:K14"/>
    <mergeCell ref="L11:L14"/>
    <mergeCell ref="A11:B14"/>
    <mergeCell ref="C11:C14"/>
    <mergeCell ref="D11:E14"/>
    <mergeCell ref="F11:G14"/>
    <mergeCell ref="H11:I14"/>
    <mergeCell ref="D16:E16"/>
    <mergeCell ref="M11:M14"/>
    <mergeCell ref="A4:B4"/>
    <mergeCell ref="A5:B5"/>
    <mergeCell ref="A36:B36"/>
    <mergeCell ref="E30:G30"/>
    <mergeCell ref="F34:K34"/>
    <mergeCell ref="J31:K31"/>
    <mergeCell ref="J32:K32"/>
    <mergeCell ref="M38:M41"/>
    <mergeCell ref="F20:G20"/>
    <mergeCell ref="H20:I20"/>
    <mergeCell ref="J30:K30"/>
    <mergeCell ref="H38:I41"/>
    <mergeCell ref="J38:K41"/>
    <mergeCell ref="J20:K20"/>
    <mergeCell ref="J21:K21"/>
    <mergeCell ref="J23:K23"/>
    <mergeCell ref="F38:G41"/>
    <mergeCell ref="A45:L45"/>
    <mergeCell ref="C46:L46"/>
    <mergeCell ref="L38:L41"/>
    <mergeCell ref="F42:K42"/>
    <mergeCell ref="A44:B44"/>
    <mergeCell ref="A38:B41"/>
    <mergeCell ref="E31:G31"/>
    <mergeCell ref="E32:G32"/>
    <mergeCell ref="E33:K33"/>
    <mergeCell ref="C44:K44"/>
    <mergeCell ref="J35:K35"/>
    <mergeCell ref="C36:K36"/>
    <mergeCell ref="C38:C41"/>
    <mergeCell ref="D38:E41"/>
    <mergeCell ref="N11:N14"/>
    <mergeCell ref="O11:O14"/>
    <mergeCell ref="A10:L10"/>
    <mergeCell ref="C4:G4"/>
    <mergeCell ref="C5:M5"/>
    <mergeCell ref="A6:B6"/>
    <mergeCell ref="C6:M6"/>
  </mergeCells>
  <phoneticPr fontId="4"/>
  <dataValidations count="1">
    <dataValidation type="list" allowBlank="1" showInputMessage="1" showErrorMessage="1" sqref="D42:D43 J16 F21:F29 H21:H29 H35 F35 J18:J19 J24:J29 J22 D17:D35 D15 F15:F19 H15:H19 J43 F43 H43" xr:uid="{00000000-0002-0000-0000-000000000000}">
      <formula1>"○"</formula1>
    </dataValidation>
  </dataValidations>
  <printOptions horizontalCentered="1"/>
  <pageMargins left="0.39370078740157483" right="0.39370078740157483" top="0.39370078740157483" bottom="0.39370078740157483" header="0.19685039370078741" footer="0.19685039370078741"/>
  <pageSetup paperSize="9" scale="65" orientation="portrait" r:id="rId1"/>
  <headerFooter alignWithMargins="0"/>
  <ignoredErrors>
    <ignoredError sqref="L30 L24"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14</xdr:row>
                    <xdr:rowOff>123825</xdr:rowOff>
                  </from>
                  <to>
                    <xdr:col>14</xdr:col>
                    <xdr:colOff>19050</xdr:colOff>
                    <xdr:row>14</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95250</xdr:colOff>
                    <xdr:row>16</xdr:row>
                    <xdr:rowOff>123825</xdr:rowOff>
                  </from>
                  <to>
                    <xdr:col>14</xdr:col>
                    <xdr:colOff>19050</xdr:colOff>
                    <xdr:row>16</xdr:row>
                    <xdr:rowOff>333375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95250</xdr:colOff>
                    <xdr:row>17</xdr:row>
                    <xdr:rowOff>123825</xdr:rowOff>
                  </from>
                  <to>
                    <xdr:col>14</xdr:col>
                    <xdr:colOff>19050</xdr:colOff>
                    <xdr:row>17</xdr:row>
                    <xdr:rowOff>333375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13</xdr:col>
                    <xdr:colOff>95250</xdr:colOff>
                    <xdr:row>19</xdr:row>
                    <xdr:rowOff>123825</xdr:rowOff>
                  </from>
                  <to>
                    <xdr:col>14</xdr:col>
                    <xdr:colOff>19050</xdr:colOff>
                    <xdr:row>19</xdr:row>
                    <xdr:rowOff>333375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13</xdr:col>
                    <xdr:colOff>95250</xdr:colOff>
                    <xdr:row>21</xdr:row>
                    <xdr:rowOff>123825</xdr:rowOff>
                  </from>
                  <to>
                    <xdr:col>14</xdr:col>
                    <xdr:colOff>19050</xdr:colOff>
                    <xdr:row>21</xdr:row>
                    <xdr:rowOff>333375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13</xdr:col>
                    <xdr:colOff>95250</xdr:colOff>
                    <xdr:row>22</xdr:row>
                    <xdr:rowOff>123825</xdr:rowOff>
                  </from>
                  <to>
                    <xdr:col>14</xdr:col>
                    <xdr:colOff>19050</xdr:colOff>
                    <xdr:row>22</xdr:row>
                    <xdr:rowOff>333375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13</xdr:col>
                    <xdr:colOff>95250</xdr:colOff>
                    <xdr:row>23</xdr:row>
                    <xdr:rowOff>123825</xdr:rowOff>
                  </from>
                  <to>
                    <xdr:col>14</xdr:col>
                    <xdr:colOff>19050</xdr:colOff>
                    <xdr:row>23</xdr:row>
                    <xdr:rowOff>333375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13</xdr:col>
                    <xdr:colOff>95250</xdr:colOff>
                    <xdr:row>24</xdr:row>
                    <xdr:rowOff>123825</xdr:rowOff>
                  </from>
                  <to>
                    <xdr:col>14</xdr:col>
                    <xdr:colOff>19050</xdr:colOff>
                    <xdr:row>24</xdr:row>
                    <xdr:rowOff>333375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13</xdr:col>
                    <xdr:colOff>95250</xdr:colOff>
                    <xdr:row>33</xdr:row>
                    <xdr:rowOff>123825</xdr:rowOff>
                  </from>
                  <to>
                    <xdr:col>14</xdr:col>
                    <xdr:colOff>19050</xdr:colOff>
                    <xdr:row>33</xdr:row>
                    <xdr:rowOff>333375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13</xdr:col>
                    <xdr:colOff>95250</xdr:colOff>
                    <xdr:row>34</xdr:row>
                    <xdr:rowOff>123825</xdr:rowOff>
                  </from>
                  <to>
                    <xdr:col>14</xdr:col>
                    <xdr:colOff>19050</xdr:colOff>
                    <xdr:row>34</xdr:row>
                    <xdr:rowOff>333375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14</xdr:col>
                    <xdr:colOff>95250</xdr:colOff>
                    <xdr:row>25</xdr:row>
                    <xdr:rowOff>123825</xdr:rowOff>
                  </from>
                  <to>
                    <xdr:col>15</xdr:col>
                    <xdr:colOff>19050</xdr:colOff>
                    <xdr:row>25</xdr:row>
                    <xdr:rowOff>333375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14</xdr:col>
                    <xdr:colOff>95250</xdr:colOff>
                    <xdr:row>26</xdr:row>
                    <xdr:rowOff>123825</xdr:rowOff>
                  </from>
                  <to>
                    <xdr:col>15</xdr:col>
                    <xdr:colOff>19050</xdr:colOff>
                    <xdr:row>26</xdr:row>
                    <xdr:rowOff>333375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14</xdr:col>
                    <xdr:colOff>95250</xdr:colOff>
                    <xdr:row>27</xdr:row>
                    <xdr:rowOff>123825</xdr:rowOff>
                  </from>
                  <to>
                    <xdr:col>15</xdr:col>
                    <xdr:colOff>19050</xdr:colOff>
                    <xdr:row>27</xdr:row>
                    <xdr:rowOff>333375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14</xdr:col>
                    <xdr:colOff>95250</xdr:colOff>
                    <xdr:row>28</xdr:row>
                    <xdr:rowOff>123825</xdr:rowOff>
                  </from>
                  <to>
                    <xdr:col>15</xdr:col>
                    <xdr:colOff>19050</xdr:colOff>
                    <xdr:row>28</xdr:row>
                    <xdr:rowOff>333375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14</xdr:col>
                    <xdr:colOff>95250</xdr:colOff>
                    <xdr:row>30</xdr:row>
                    <xdr:rowOff>123825</xdr:rowOff>
                  </from>
                  <to>
                    <xdr:col>15</xdr:col>
                    <xdr:colOff>19050</xdr:colOff>
                    <xdr:row>30</xdr:row>
                    <xdr:rowOff>333375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14</xdr:col>
                    <xdr:colOff>95250</xdr:colOff>
                    <xdr:row>31</xdr:row>
                    <xdr:rowOff>123825</xdr:rowOff>
                  </from>
                  <to>
                    <xdr:col>15</xdr:col>
                    <xdr:colOff>19050</xdr:colOff>
                    <xdr:row>31</xdr:row>
                    <xdr:rowOff>333375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14</xdr:col>
                    <xdr:colOff>95250</xdr:colOff>
                    <xdr:row>32</xdr:row>
                    <xdr:rowOff>123825</xdr:rowOff>
                  </from>
                  <to>
                    <xdr:col>15</xdr:col>
                    <xdr:colOff>19050</xdr:colOff>
                    <xdr:row>32</xdr:row>
                    <xdr:rowOff>333375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13</xdr:col>
                    <xdr:colOff>95250</xdr:colOff>
                    <xdr:row>41</xdr:row>
                    <xdr:rowOff>123825</xdr:rowOff>
                  </from>
                  <to>
                    <xdr:col>14</xdr:col>
                    <xdr:colOff>19050</xdr:colOff>
                    <xdr:row>41</xdr:row>
                    <xdr:rowOff>333375</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13</xdr:col>
                    <xdr:colOff>95250</xdr:colOff>
                    <xdr:row>42</xdr:row>
                    <xdr:rowOff>123825</xdr:rowOff>
                  </from>
                  <to>
                    <xdr:col>14</xdr:col>
                    <xdr:colOff>19050</xdr:colOff>
                    <xdr:row>42</xdr:row>
                    <xdr:rowOff>333375</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14</xdr:col>
                    <xdr:colOff>95250</xdr:colOff>
                    <xdr:row>29</xdr:row>
                    <xdr:rowOff>123825</xdr:rowOff>
                  </from>
                  <to>
                    <xdr:col>15</xdr:col>
                    <xdr:colOff>19050</xdr:colOff>
                    <xdr:row>29</xdr:row>
                    <xdr:rowOff>333375</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14</xdr:col>
                    <xdr:colOff>95250</xdr:colOff>
                    <xdr:row>20</xdr:row>
                    <xdr:rowOff>123825</xdr:rowOff>
                  </from>
                  <to>
                    <xdr:col>15</xdr:col>
                    <xdr:colOff>19050</xdr:colOff>
                    <xdr:row>20</xdr:row>
                    <xdr:rowOff>333375</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13</xdr:col>
                    <xdr:colOff>95250</xdr:colOff>
                    <xdr:row>15</xdr:row>
                    <xdr:rowOff>123825</xdr:rowOff>
                  </from>
                  <to>
                    <xdr:col>14</xdr:col>
                    <xdr:colOff>19050</xdr:colOff>
                    <xdr:row>15</xdr:row>
                    <xdr:rowOff>333375</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14</xdr:col>
                    <xdr:colOff>95250</xdr:colOff>
                    <xdr:row>21</xdr:row>
                    <xdr:rowOff>123825</xdr:rowOff>
                  </from>
                  <to>
                    <xdr:col>15</xdr:col>
                    <xdr:colOff>19050</xdr:colOff>
                    <xdr:row>21</xdr:row>
                    <xdr:rowOff>333375</xdr:rowOff>
                  </to>
                </anchor>
              </controlPr>
            </control>
          </mc:Choice>
        </mc:AlternateContent>
        <mc:AlternateContent xmlns:mc="http://schemas.openxmlformats.org/markup-compatibility/2006">
          <mc:Choice Requires="x14">
            <control shapeId="1028" r:id="rId27" name="Check Box 4">
              <controlPr defaultSize="0" autoFill="0" autoLine="0" autoPict="0">
                <anchor moveWithCells="1">
                  <from>
                    <xdr:col>13</xdr:col>
                    <xdr:colOff>95250</xdr:colOff>
                    <xdr:row>18</xdr:row>
                    <xdr:rowOff>123825</xdr:rowOff>
                  </from>
                  <to>
                    <xdr:col>14</xdr:col>
                    <xdr:colOff>19050</xdr:colOff>
                    <xdr:row>18</xdr:row>
                    <xdr:rowOff>333375</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13</xdr:col>
                    <xdr:colOff>95250</xdr:colOff>
                    <xdr:row>18</xdr:row>
                    <xdr:rowOff>123825</xdr:rowOff>
                  </from>
                  <to>
                    <xdr:col>14</xdr:col>
                    <xdr:colOff>19050</xdr:colOff>
                    <xdr:row>18</xdr:row>
                    <xdr:rowOff>333375</xdr:rowOff>
                  </to>
                </anchor>
              </controlPr>
            </control>
          </mc:Choice>
        </mc:AlternateContent>
        <mc:AlternateContent xmlns:mc="http://schemas.openxmlformats.org/markup-compatibility/2006">
          <mc:Choice Requires="x14">
            <control shapeId="1058" r:id="rId29" name="Check Box 34">
              <controlPr defaultSize="0" autoFill="0" autoLine="0" autoPict="0">
                <anchor moveWithCells="1">
                  <from>
                    <xdr:col>13</xdr:col>
                    <xdr:colOff>95250</xdr:colOff>
                    <xdr:row>14</xdr:row>
                    <xdr:rowOff>123825</xdr:rowOff>
                  </from>
                  <to>
                    <xdr:col>14</xdr:col>
                    <xdr:colOff>19050</xdr:colOff>
                    <xdr:row>14</xdr:row>
                    <xdr:rowOff>333375</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13</xdr:col>
                    <xdr:colOff>95250</xdr:colOff>
                    <xdr:row>14</xdr:row>
                    <xdr:rowOff>123825</xdr:rowOff>
                  </from>
                  <to>
                    <xdr:col>14</xdr:col>
                    <xdr:colOff>19050</xdr:colOff>
                    <xdr:row>14</xdr:row>
                    <xdr:rowOff>333375</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13</xdr:col>
                    <xdr:colOff>95250</xdr:colOff>
                    <xdr:row>14</xdr:row>
                    <xdr:rowOff>123825</xdr:rowOff>
                  </from>
                  <to>
                    <xdr:col>14</xdr:col>
                    <xdr:colOff>19050</xdr:colOff>
                    <xdr:row>14</xdr:row>
                    <xdr:rowOff>333375</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13</xdr:col>
                    <xdr:colOff>95250</xdr:colOff>
                    <xdr:row>14</xdr:row>
                    <xdr:rowOff>123825</xdr:rowOff>
                  </from>
                  <to>
                    <xdr:col>14</xdr:col>
                    <xdr:colOff>19050</xdr:colOff>
                    <xdr:row>14</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C26"/>
  <sheetViews>
    <sheetView view="pageBreakPreview" zoomScaleNormal="100" zoomScaleSheetLayoutView="100" workbookViewId="0">
      <selection activeCell="N54" sqref="N54"/>
    </sheetView>
  </sheetViews>
  <sheetFormatPr defaultRowHeight="14.25"/>
  <cols>
    <col min="1" max="1" width="2.125" style="179" customWidth="1"/>
    <col min="2" max="2" width="28.375" style="179" bestFit="1" customWidth="1"/>
    <col min="3" max="3" width="58.125" style="179" customWidth="1"/>
    <col min="4" max="250" width="9" style="179"/>
    <col min="251" max="251" width="5" style="179" customWidth="1"/>
    <col min="252" max="252" width="0.625" style="179" customWidth="1"/>
    <col min="253" max="253" width="23.125" style="179" customWidth="1"/>
    <col min="254" max="255" width="0.625" style="179" customWidth="1"/>
    <col min="256" max="256" width="59.625" style="179" customWidth="1"/>
    <col min="257" max="257" width="0.625" style="179" customWidth="1"/>
    <col min="258" max="258" width="20.875" style="179" customWidth="1"/>
    <col min="259" max="506" width="9" style="179"/>
    <col min="507" max="507" width="5" style="179" customWidth="1"/>
    <col min="508" max="508" width="0.625" style="179" customWidth="1"/>
    <col min="509" max="509" width="23.125" style="179" customWidth="1"/>
    <col min="510" max="511" width="0.625" style="179" customWidth="1"/>
    <col min="512" max="512" width="59.625" style="179" customWidth="1"/>
    <col min="513" max="513" width="0.625" style="179" customWidth="1"/>
    <col min="514" max="514" width="20.875" style="179" customWidth="1"/>
    <col min="515" max="762" width="9" style="179"/>
    <col min="763" max="763" width="5" style="179" customWidth="1"/>
    <col min="764" max="764" width="0.625" style="179" customWidth="1"/>
    <col min="765" max="765" width="23.125" style="179" customWidth="1"/>
    <col min="766" max="767" width="0.625" style="179" customWidth="1"/>
    <col min="768" max="768" width="59.625" style="179" customWidth="1"/>
    <col min="769" max="769" width="0.625" style="179" customWidth="1"/>
    <col min="770" max="770" width="20.875" style="179" customWidth="1"/>
    <col min="771" max="1018" width="9" style="179"/>
    <col min="1019" max="1019" width="5" style="179" customWidth="1"/>
    <col min="1020" max="1020" width="0.625" style="179" customWidth="1"/>
    <col min="1021" max="1021" width="23.125" style="179" customWidth="1"/>
    <col min="1022" max="1023" width="0.625" style="179" customWidth="1"/>
    <col min="1024" max="1024" width="59.625" style="179" customWidth="1"/>
    <col min="1025" max="1025" width="0.625" style="179" customWidth="1"/>
    <col min="1026" max="1026" width="20.875" style="179" customWidth="1"/>
    <col min="1027" max="1274" width="9" style="179"/>
    <col min="1275" max="1275" width="5" style="179" customWidth="1"/>
    <col min="1276" max="1276" width="0.625" style="179" customWidth="1"/>
    <col min="1277" max="1277" width="23.125" style="179" customWidth="1"/>
    <col min="1278" max="1279" width="0.625" style="179" customWidth="1"/>
    <col min="1280" max="1280" width="59.625" style="179" customWidth="1"/>
    <col min="1281" max="1281" width="0.625" style="179" customWidth="1"/>
    <col min="1282" max="1282" width="20.875" style="179" customWidth="1"/>
    <col min="1283" max="1530" width="9" style="179"/>
    <col min="1531" max="1531" width="5" style="179" customWidth="1"/>
    <col min="1532" max="1532" width="0.625" style="179" customWidth="1"/>
    <col min="1533" max="1533" width="23.125" style="179" customWidth="1"/>
    <col min="1534" max="1535" width="0.625" style="179" customWidth="1"/>
    <col min="1536" max="1536" width="59.625" style="179" customWidth="1"/>
    <col min="1537" max="1537" width="0.625" style="179" customWidth="1"/>
    <col min="1538" max="1538" width="20.875" style="179" customWidth="1"/>
    <col min="1539" max="1786" width="9" style="179"/>
    <col min="1787" max="1787" width="5" style="179" customWidth="1"/>
    <col min="1788" max="1788" width="0.625" style="179" customWidth="1"/>
    <col min="1789" max="1789" width="23.125" style="179" customWidth="1"/>
    <col min="1790" max="1791" width="0.625" style="179" customWidth="1"/>
    <col min="1792" max="1792" width="59.625" style="179" customWidth="1"/>
    <col min="1793" max="1793" width="0.625" style="179" customWidth="1"/>
    <col min="1794" max="1794" width="20.875" style="179" customWidth="1"/>
    <col min="1795" max="2042" width="9" style="179"/>
    <col min="2043" max="2043" width="5" style="179" customWidth="1"/>
    <col min="2044" max="2044" width="0.625" style="179" customWidth="1"/>
    <col min="2045" max="2045" width="23.125" style="179" customWidth="1"/>
    <col min="2046" max="2047" width="0.625" style="179" customWidth="1"/>
    <col min="2048" max="2048" width="59.625" style="179" customWidth="1"/>
    <col min="2049" max="2049" width="0.625" style="179" customWidth="1"/>
    <col min="2050" max="2050" width="20.875" style="179" customWidth="1"/>
    <col min="2051" max="2298" width="9" style="179"/>
    <col min="2299" max="2299" width="5" style="179" customWidth="1"/>
    <col min="2300" max="2300" width="0.625" style="179" customWidth="1"/>
    <col min="2301" max="2301" width="23.125" style="179" customWidth="1"/>
    <col min="2302" max="2303" width="0.625" style="179" customWidth="1"/>
    <col min="2304" max="2304" width="59.625" style="179" customWidth="1"/>
    <col min="2305" max="2305" width="0.625" style="179" customWidth="1"/>
    <col min="2306" max="2306" width="20.875" style="179" customWidth="1"/>
    <col min="2307" max="2554" width="9" style="179"/>
    <col min="2555" max="2555" width="5" style="179" customWidth="1"/>
    <col min="2556" max="2556" width="0.625" style="179" customWidth="1"/>
    <col min="2557" max="2557" width="23.125" style="179" customWidth="1"/>
    <col min="2558" max="2559" width="0.625" style="179" customWidth="1"/>
    <col min="2560" max="2560" width="59.625" style="179" customWidth="1"/>
    <col min="2561" max="2561" width="0.625" style="179" customWidth="1"/>
    <col min="2562" max="2562" width="20.875" style="179" customWidth="1"/>
    <col min="2563" max="2810" width="9" style="179"/>
    <col min="2811" max="2811" width="5" style="179" customWidth="1"/>
    <col min="2812" max="2812" width="0.625" style="179" customWidth="1"/>
    <col min="2813" max="2813" width="23.125" style="179" customWidth="1"/>
    <col min="2814" max="2815" width="0.625" style="179" customWidth="1"/>
    <col min="2816" max="2816" width="59.625" style="179" customWidth="1"/>
    <col min="2817" max="2817" width="0.625" style="179" customWidth="1"/>
    <col min="2818" max="2818" width="20.875" style="179" customWidth="1"/>
    <col min="2819" max="3066" width="9" style="179"/>
    <col min="3067" max="3067" width="5" style="179" customWidth="1"/>
    <col min="3068" max="3068" width="0.625" style="179" customWidth="1"/>
    <col min="3069" max="3069" width="23.125" style="179" customWidth="1"/>
    <col min="3070" max="3071" width="0.625" style="179" customWidth="1"/>
    <col min="3072" max="3072" width="59.625" style="179" customWidth="1"/>
    <col min="3073" max="3073" width="0.625" style="179" customWidth="1"/>
    <col min="3074" max="3074" width="20.875" style="179" customWidth="1"/>
    <col min="3075" max="3322" width="9" style="179"/>
    <col min="3323" max="3323" width="5" style="179" customWidth="1"/>
    <col min="3324" max="3324" width="0.625" style="179" customWidth="1"/>
    <col min="3325" max="3325" width="23.125" style="179" customWidth="1"/>
    <col min="3326" max="3327" width="0.625" style="179" customWidth="1"/>
    <col min="3328" max="3328" width="59.625" style="179" customWidth="1"/>
    <col min="3329" max="3329" width="0.625" style="179" customWidth="1"/>
    <col min="3330" max="3330" width="20.875" style="179" customWidth="1"/>
    <col min="3331" max="3578" width="9" style="179"/>
    <col min="3579" max="3579" width="5" style="179" customWidth="1"/>
    <col min="3580" max="3580" width="0.625" style="179" customWidth="1"/>
    <col min="3581" max="3581" width="23.125" style="179" customWidth="1"/>
    <col min="3582" max="3583" width="0.625" style="179" customWidth="1"/>
    <col min="3584" max="3584" width="59.625" style="179" customWidth="1"/>
    <col min="3585" max="3585" width="0.625" style="179" customWidth="1"/>
    <col min="3586" max="3586" width="20.875" style="179" customWidth="1"/>
    <col min="3587" max="3834" width="9" style="179"/>
    <col min="3835" max="3835" width="5" style="179" customWidth="1"/>
    <col min="3836" max="3836" width="0.625" style="179" customWidth="1"/>
    <col min="3837" max="3837" width="23.125" style="179" customWidth="1"/>
    <col min="3838" max="3839" width="0.625" style="179" customWidth="1"/>
    <col min="3840" max="3840" width="59.625" style="179" customWidth="1"/>
    <col min="3841" max="3841" width="0.625" style="179" customWidth="1"/>
    <col min="3842" max="3842" width="20.875" style="179" customWidth="1"/>
    <col min="3843" max="4090" width="9" style="179"/>
    <col min="4091" max="4091" width="5" style="179" customWidth="1"/>
    <col min="4092" max="4092" width="0.625" style="179" customWidth="1"/>
    <col min="4093" max="4093" width="23.125" style="179" customWidth="1"/>
    <col min="4094" max="4095" width="0.625" style="179" customWidth="1"/>
    <col min="4096" max="4096" width="59.625" style="179" customWidth="1"/>
    <col min="4097" max="4097" width="0.625" style="179" customWidth="1"/>
    <col min="4098" max="4098" width="20.875" style="179" customWidth="1"/>
    <col min="4099" max="4346" width="9" style="179"/>
    <col min="4347" max="4347" width="5" style="179" customWidth="1"/>
    <col min="4348" max="4348" width="0.625" style="179" customWidth="1"/>
    <col min="4349" max="4349" width="23.125" style="179" customWidth="1"/>
    <col min="4350" max="4351" width="0.625" style="179" customWidth="1"/>
    <col min="4352" max="4352" width="59.625" style="179" customWidth="1"/>
    <col min="4353" max="4353" width="0.625" style="179" customWidth="1"/>
    <col min="4354" max="4354" width="20.875" style="179" customWidth="1"/>
    <col min="4355" max="4602" width="9" style="179"/>
    <col min="4603" max="4603" width="5" style="179" customWidth="1"/>
    <col min="4604" max="4604" width="0.625" style="179" customWidth="1"/>
    <col min="4605" max="4605" width="23.125" style="179" customWidth="1"/>
    <col min="4606" max="4607" width="0.625" style="179" customWidth="1"/>
    <col min="4608" max="4608" width="59.625" style="179" customWidth="1"/>
    <col min="4609" max="4609" width="0.625" style="179" customWidth="1"/>
    <col min="4610" max="4610" width="20.875" style="179" customWidth="1"/>
    <col min="4611" max="4858" width="9" style="179"/>
    <col min="4859" max="4859" width="5" style="179" customWidth="1"/>
    <col min="4860" max="4860" width="0.625" style="179" customWidth="1"/>
    <col min="4861" max="4861" width="23.125" style="179" customWidth="1"/>
    <col min="4862" max="4863" width="0.625" style="179" customWidth="1"/>
    <col min="4864" max="4864" width="59.625" style="179" customWidth="1"/>
    <col min="4865" max="4865" width="0.625" style="179" customWidth="1"/>
    <col min="4866" max="4866" width="20.875" style="179" customWidth="1"/>
    <col min="4867" max="5114" width="9" style="179"/>
    <col min="5115" max="5115" width="5" style="179" customWidth="1"/>
    <col min="5116" max="5116" width="0.625" style="179" customWidth="1"/>
    <col min="5117" max="5117" width="23.125" style="179" customWidth="1"/>
    <col min="5118" max="5119" width="0.625" style="179" customWidth="1"/>
    <col min="5120" max="5120" width="59.625" style="179" customWidth="1"/>
    <col min="5121" max="5121" width="0.625" style="179" customWidth="1"/>
    <col min="5122" max="5122" width="20.875" style="179" customWidth="1"/>
    <col min="5123" max="5370" width="9" style="179"/>
    <col min="5371" max="5371" width="5" style="179" customWidth="1"/>
    <col min="5372" max="5372" width="0.625" style="179" customWidth="1"/>
    <col min="5373" max="5373" width="23.125" style="179" customWidth="1"/>
    <col min="5374" max="5375" width="0.625" style="179" customWidth="1"/>
    <col min="5376" max="5376" width="59.625" style="179" customWidth="1"/>
    <col min="5377" max="5377" width="0.625" style="179" customWidth="1"/>
    <col min="5378" max="5378" width="20.875" style="179" customWidth="1"/>
    <col min="5379" max="5626" width="9" style="179"/>
    <col min="5627" max="5627" width="5" style="179" customWidth="1"/>
    <col min="5628" max="5628" width="0.625" style="179" customWidth="1"/>
    <col min="5629" max="5629" width="23.125" style="179" customWidth="1"/>
    <col min="5630" max="5631" width="0.625" style="179" customWidth="1"/>
    <col min="5632" max="5632" width="59.625" style="179" customWidth="1"/>
    <col min="5633" max="5633" width="0.625" style="179" customWidth="1"/>
    <col min="5634" max="5634" width="20.875" style="179" customWidth="1"/>
    <col min="5635" max="5882" width="9" style="179"/>
    <col min="5883" max="5883" width="5" style="179" customWidth="1"/>
    <col min="5884" max="5884" width="0.625" style="179" customWidth="1"/>
    <col min="5885" max="5885" width="23.125" style="179" customWidth="1"/>
    <col min="5886" max="5887" width="0.625" style="179" customWidth="1"/>
    <col min="5888" max="5888" width="59.625" style="179" customWidth="1"/>
    <col min="5889" max="5889" width="0.625" style="179" customWidth="1"/>
    <col min="5890" max="5890" width="20.875" style="179" customWidth="1"/>
    <col min="5891" max="6138" width="9" style="179"/>
    <col min="6139" max="6139" width="5" style="179" customWidth="1"/>
    <col min="6140" max="6140" width="0.625" style="179" customWidth="1"/>
    <col min="6141" max="6141" width="23.125" style="179" customWidth="1"/>
    <col min="6142" max="6143" width="0.625" style="179" customWidth="1"/>
    <col min="6144" max="6144" width="59.625" style="179" customWidth="1"/>
    <col min="6145" max="6145" width="0.625" style="179" customWidth="1"/>
    <col min="6146" max="6146" width="20.875" style="179" customWidth="1"/>
    <col min="6147" max="6394" width="9" style="179"/>
    <col min="6395" max="6395" width="5" style="179" customWidth="1"/>
    <col min="6396" max="6396" width="0.625" style="179" customWidth="1"/>
    <col min="6397" max="6397" width="23.125" style="179" customWidth="1"/>
    <col min="6398" max="6399" width="0.625" style="179" customWidth="1"/>
    <col min="6400" max="6400" width="59.625" style="179" customWidth="1"/>
    <col min="6401" max="6401" width="0.625" style="179" customWidth="1"/>
    <col min="6402" max="6402" width="20.875" style="179" customWidth="1"/>
    <col min="6403" max="6650" width="9" style="179"/>
    <col min="6651" max="6651" width="5" style="179" customWidth="1"/>
    <col min="6652" max="6652" width="0.625" style="179" customWidth="1"/>
    <col min="6653" max="6653" width="23.125" style="179" customWidth="1"/>
    <col min="6654" max="6655" width="0.625" style="179" customWidth="1"/>
    <col min="6656" max="6656" width="59.625" style="179" customWidth="1"/>
    <col min="6657" max="6657" width="0.625" style="179" customWidth="1"/>
    <col min="6658" max="6658" width="20.875" style="179" customWidth="1"/>
    <col min="6659" max="6906" width="9" style="179"/>
    <col min="6907" max="6907" width="5" style="179" customWidth="1"/>
    <col min="6908" max="6908" width="0.625" style="179" customWidth="1"/>
    <col min="6909" max="6909" width="23.125" style="179" customWidth="1"/>
    <col min="6910" max="6911" width="0.625" style="179" customWidth="1"/>
    <col min="6912" max="6912" width="59.625" style="179" customWidth="1"/>
    <col min="6913" max="6913" width="0.625" style="179" customWidth="1"/>
    <col min="6914" max="6914" width="20.875" style="179" customWidth="1"/>
    <col min="6915" max="7162" width="9" style="179"/>
    <col min="7163" max="7163" width="5" style="179" customWidth="1"/>
    <col min="7164" max="7164" width="0.625" style="179" customWidth="1"/>
    <col min="7165" max="7165" width="23.125" style="179" customWidth="1"/>
    <col min="7166" max="7167" width="0.625" style="179" customWidth="1"/>
    <col min="7168" max="7168" width="59.625" style="179" customWidth="1"/>
    <col min="7169" max="7169" width="0.625" style="179" customWidth="1"/>
    <col min="7170" max="7170" width="20.875" style="179" customWidth="1"/>
    <col min="7171" max="7418" width="9" style="179"/>
    <col min="7419" max="7419" width="5" style="179" customWidth="1"/>
    <col min="7420" max="7420" width="0.625" style="179" customWidth="1"/>
    <col min="7421" max="7421" width="23.125" style="179" customWidth="1"/>
    <col min="7422" max="7423" width="0.625" style="179" customWidth="1"/>
    <col min="7424" max="7424" width="59.625" style="179" customWidth="1"/>
    <col min="7425" max="7425" width="0.625" style="179" customWidth="1"/>
    <col min="7426" max="7426" width="20.875" style="179" customWidth="1"/>
    <col min="7427" max="7674" width="9" style="179"/>
    <col min="7675" max="7675" width="5" style="179" customWidth="1"/>
    <col min="7676" max="7676" width="0.625" style="179" customWidth="1"/>
    <col min="7677" max="7677" width="23.125" style="179" customWidth="1"/>
    <col min="7678" max="7679" width="0.625" style="179" customWidth="1"/>
    <col min="7680" max="7680" width="59.625" style="179" customWidth="1"/>
    <col min="7681" max="7681" width="0.625" style="179" customWidth="1"/>
    <col min="7682" max="7682" width="20.875" style="179" customWidth="1"/>
    <col min="7683" max="7930" width="9" style="179"/>
    <col min="7931" max="7931" width="5" style="179" customWidth="1"/>
    <col min="7932" max="7932" width="0.625" style="179" customWidth="1"/>
    <col min="7933" max="7933" width="23.125" style="179" customWidth="1"/>
    <col min="7934" max="7935" width="0.625" style="179" customWidth="1"/>
    <col min="7936" max="7936" width="59.625" style="179" customWidth="1"/>
    <col min="7937" max="7937" width="0.625" style="179" customWidth="1"/>
    <col min="7938" max="7938" width="20.875" style="179" customWidth="1"/>
    <col min="7939" max="8186" width="9" style="179"/>
    <col min="8187" max="8187" width="5" style="179" customWidth="1"/>
    <col min="8188" max="8188" width="0.625" style="179" customWidth="1"/>
    <col min="8189" max="8189" width="23.125" style="179" customWidth="1"/>
    <col min="8190" max="8191" width="0.625" style="179" customWidth="1"/>
    <col min="8192" max="8192" width="59.625" style="179" customWidth="1"/>
    <col min="8193" max="8193" width="0.625" style="179" customWidth="1"/>
    <col min="8194" max="8194" width="20.875" style="179" customWidth="1"/>
    <col min="8195" max="8442" width="9" style="179"/>
    <col min="8443" max="8443" width="5" style="179" customWidth="1"/>
    <col min="8444" max="8444" width="0.625" style="179" customWidth="1"/>
    <col min="8445" max="8445" width="23.125" style="179" customWidth="1"/>
    <col min="8446" max="8447" width="0.625" style="179" customWidth="1"/>
    <col min="8448" max="8448" width="59.625" style="179" customWidth="1"/>
    <col min="8449" max="8449" width="0.625" style="179" customWidth="1"/>
    <col min="8450" max="8450" width="20.875" style="179" customWidth="1"/>
    <col min="8451" max="8698" width="9" style="179"/>
    <col min="8699" max="8699" width="5" style="179" customWidth="1"/>
    <col min="8700" max="8700" width="0.625" style="179" customWidth="1"/>
    <col min="8701" max="8701" width="23.125" style="179" customWidth="1"/>
    <col min="8702" max="8703" width="0.625" style="179" customWidth="1"/>
    <col min="8704" max="8704" width="59.625" style="179" customWidth="1"/>
    <col min="8705" max="8705" width="0.625" style="179" customWidth="1"/>
    <col min="8706" max="8706" width="20.875" style="179" customWidth="1"/>
    <col min="8707" max="8954" width="9" style="179"/>
    <col min="8955" max="8955" width="5" style="179" customWidth="1"/>
    <col min="8956" max="8956" width="0.625" style="179" customWidth="1"/>
    <col min="8957" max="8957" width="23.125" style="179" customWidth="1"/>
    <col min="8958" max="8959" width="0.625" style="179" customWidth="1"/>
    <col min="8960" max="8960" width="59.625" style="179" customWidth="1"/>
    <col min="8961" max="8961" width="0.625" style="179" customWidth="1"/>
    <col min="8962" max="8962" width="20.875" style="179" customWidth="1"/>
    <col min="8963" max="9210" width="9" style="179"/>
    <col min="9211" max="9211" width="5" style="179" customWidth="1"/>
    <col min="9212" max="9212" width="0.625" style="179" customWidth="1"/>
    <col min="9213" max="9213" width="23.125" style="179" customWidth="1"/>
    <col min="9214" max="9215" width="0.625" style="179" customWidth="1"/>
    <col min="9216" max="9216" width="59.625" style="179" customWidth="1"/>
    <col min="9217" max="9217" width="0.625" style="179" customWidth="1"/>
    <col min="9218" max="9218" width="20.875" style="179" customWidth="1"/>
    <col min="9219" max="9466" width="9" style="179"/>
    <col min="9467" max="9467" width="5" style="179" customWidth="1"/>
    <col min="9468" max="9468" width="0.625" style="179" customWidth="1"/>
    <col min="9469" max="9469" width="23.125" style="179" customWidth="1"/>
    <col min="9470" max="9471" width="0.625" style="179" customWidth="1"/>
    <col min="9472" max="9472" width="59.625" style="179" customWidth="1"/>
    <col min="9473" max="9473" width="0.625" style="179" customWidth="1"/>
    <col min="9474" max="9474" width="20.875" style="179" customWidth="1"/>
    <col min="9475" max="9722" width="9" style="179"/>
    <col min="9723" max="9723" width="5" style="179" customWidth="1"/>
    <col min="9724" max="9724" width="0.625" style="179" customWidth="1"/>
    <col min="9725" max="9725" width="23.125" style="179" customWidth="1"/>
    <col min="9726" max="9727" width="0.625" style="179" customWidth="1"/>
    <col min="9728" max="9728" width="59.625" style="179" customWidth="1"/>
    <col min="9729" max="9729" width="0.625" style="179" customWidth="1"/>
    <col min="9730" max="9730" width="20.875" style="179" customWidth="1"/>
    <col min="9731" max="9978" width="9" style="179"/>
    <col min="9979" max="9979" width="5" style="179" customWidth="1"/>
    <col min="9980" max="9980" width="0.625" style="179" customWidth="1"/>
    <col min="9981" max="9981" width="23.125" style="179" customWidth="1"/>
    <col min="9982" max="9983" width="0.625" style="179" customWidth="1"/>
    <col min="9984" max="9984" width="59.625" style="179" customWidth="1"/>
    <col min="9985" max="9985" width="0.625" style="179" customWidth="1"/>
    <col min="9986" max="9986" width="20.875" style="179" customWidth="1"/>
    <col min="9987" max="10234" width="9" style="179"/>
    <col min="10235" max="10235" width="5" style="179" customWidth="1"/>
    <col min="10236" max="10236" width="0.625" style="179" customWidth="1"/>
    <col min="10237" max="10237" width="23.125" style="179" customWidth="1"/>
    <col min="10238" max="10239" width="0.625" style="179" customWidth="1"/>
    <col min="10240" max="10240" width="59.625" style="179" customWidth="1"/>
    <col min="10241" max="10241" width="0.625" style="179" customWidth="1"/>
    <col min="10242" max="10242" width="20.875" style="179" customWidth="1"/>
    <col min="10243" max="10490" width="9" style="179"/>
    <col min="10491" max="10491" width="5" style="179" customWidth="1"/>
    <col min="10492" max="10492" width="0.625" style="179" customWidth="1"/>
    <col min="10493" max="10493" width="23.125" style="179" customWidth="1"/>
    <col min="10494" max="10495" width="0.625" style="179" customWidth="1"/>
    <col min="10496" max="10496" width="59.625" style="179" customWidth="1"/>
    <col min="10497" max="10497" width="0.625" style="179" customWidth="1"/>
    <col min="10498" max="10498" width="20.875" style="179" customWidth="1"/>
    <col min="10499" max="10746" width="9" style="179"/>
    <col min="10747" max="10747" width="5" style="179" customWidth="1"/>
    <col min="10748" max="10748" width="0.625" style="179" customWidth="1"/>
    <col min="10749" max="10749" width="23.125" style="179" customWidth="1"/>
    <col min="10750" max="10751" width="0.625" style="179" customWidth="1"/>
    <col min="10752" max="10752" width="59.625" style="179" customWidth="1"/>
    <col min="10753" max="10753" width="0.625" style="179" customWidth="1"/>
    <col min="10754" max="10754" width="20.875" style="179" customWidth="1"/>
    <col min="10755" max="11002" width="9" style="179"/>
    <col min="11003" max="11003" width="5" style="179" customWidth="1"/>
    <col min="11004" max="11004" width="0.625" style="179" customWidth="1"/>
    <col min="11005" max="11005" width="23.125" style="179" customWidth="1"/>
    <col min="11006" max="11007" width="0.625" style="179" customWidth="1"/>
    <col min="11008" max="11008" width="59.625" style="179" customWidth="1"/>
    <col min="11009" max="11009" width="0.625" style="179" customWidth="1"/>
    <col min="11010" max="11010" width="20.875" style="179" customWidth="1"/>
    <col min="11011" max="11258" width="9" style="179"/>
    <col min="11259" max="11259" width="5" style="179" customWidth="1"/>
    <col min="11260" max="11260" width="0.625" style="179" customWidth="1"/>
    <col min="11261" max="11261" width="23.125" style="179" customWidth="1"/>
    <col min="11262" max="11263" width="0.625" style="179" customWidth="1"/>
    <col min="11264" max="11264" width="59.625" style="179" customWidth="1"/>
    <col min="11265" max="11265" width="0.625" style="179" customWidth="1"/>
    <col min="11266" max="11266" width="20.875" style="179" customWidth="1"/>
    <col min="11267" max="11514" width="9" style="179"/>
    <col min="11515" max="11515" width="5" style="179" customWidth="1"/>
    <col min="11516" max="11516" width="0.625" style="179" customWidth="1"/>
    <col min="11517" max="11517" width="23.125" style="179" customWidth="1"/>
    <col min="11518" max="11519" width="0.625" style="179" customWidth="1"/>
    <col min="11520" max="11520" width="59.625" style="179" customWidth="1"/>
    <col min="11521" max="11521" width="0.625" style="179" customWidth="1"/>
    <col min="11522" max="11522" width="20.875" style="179" customWidth="1"/>
    <col min="11523" max="11770" width="9" style="179"/>
    <col min="11771" max="11771" width="5" style="179" customWidth="1"/>
    <col min="11772" max="11772" width="0.625" style="179" customWidth="1"/>
    <col min="11773" max="11773" width="23.125" style="179" customWidth="1"/>
    <col min="11774" max="11775" width="0.625" style="179" customWidth="1"/>
    <col min="11776" max="11776" width="59.625" style="179" customWidth="1"/>
    <col min="11777" max="11777" width="0.625" style="179" customWidth="1"/>
    <col min="11778" max="11778" width="20.875" style="179" customWidth="1"/>
    <col min="11779" max="12026" width="9" style="179"/>
    <col min="12027" max="12027" width="5" style="179" customWidth="1"/>
    <col min="12028" max="12028" width="0.625" style="179" customWidth="1"/>
    <col min="12029" max="12029" width="23.125" style="179" customWidth="1"/>
    <col min="12030" max="12031" width="0.625" style="179" customWidth="1"/>
    <col min="12032" max="12032" width="59.625" style="179" customWidth="1"/>
    <col min="12033" max="12033" width="0.625" style="179" customWidth="1"/>
    <col min="12034" max="12034" width="20.875" style="179" customWidth="1"/>
    <col min="12035" max="12282" width="9" style="179"/>
    <col min="12283" max="12283" width="5" style="179" customWidth="1"/>
    <col min="12284" max="12284" width="0.625" style="179" customWidth="1"/>
    <col min="12285" max="12285" width="23.125" style="179" customWidth="1"/>
    <col min="12286" max="12287" width="0.625" style="179" customWidth="1"/>
    <col min="12288" max="12288" width="59.625" style="179" customWidth="1"/>
    <col min="12289" max="12289" width="0.625" style="179" customWidth="1"/>
    <col min="12290" max="12290" width="20.875" style="179" customWidth="1"/>
    <col min="12291" max="12538" width="9" style="179"/>
    <col min="12539" max="12539" width="5" style="179" customWidth="1"/>
    <col min="12540" max="12540" width="0.625" style="179" customWidth="1"/>
    <col min="12541" max="12541" width="23.125" style="179" customWidth="1"/>
    <col min="12542" max="12543" width="0.625" style="179" customWidth="1"/>
    <col min="12544" max="12544" width="59.625" style="179" customWidth="1"/>
    <col min="12545" max="12545" width="0.625" style="179" customWidth="1"/>
    <col min="12546" max="12546" width="20.875" style="179" customWidth="1"/>
    <col min="12547" max="12794" width="9" style="179"/>
    <col min="12795" max="12795" width="5" style="179" customWidth="1"/>
    <col min="12796" max="12796" width="0.625" style="179" customWidth="1"/>
    <col min="12797" max="12797" width="23.125" style="179" customWidth="1"/>
    <col min="12798" max="12799" width="0.625" style="179" customWidth="1"/>
    <col min="12800" max="12800" width="59.625" style="179" customWidth="1"/>
    <col min="12801" max="12801" width="0.625" style="179" customWidth="1"/>
    <col min="12802" max="12802" width="20.875" style="179" customWidth="1"/>
    <col min="12803" max="13050" width="9" style="179"/>
    <col min="13051" max="13051" width="5" style="179" customWidth="1"/>
    <col min="13052" max="13052" width="0.625" style="179" customWidth="1"/>
    <col min="13053" max="13053" width="23.125" style="179" customWidth="1"/>
    <col min="13054" max="13055" width="0.625" style="179" customWidth="1"/>
    <col min="13056" max="13056" width="59.625" style="179" customWidth="1"/>
    <col min="13057" max="13057" width="0.625" style="179" customWidth="1"/>
    <col min="13058" max="13058" width="20.875" style="179" customWidth="1"/>
    <col min="13059" max="13306" width="9" style="179"/>
    <col min="13307" max="13307" width="5" style="179" customWidth="1"/>
    <col min="13308" max="13308" width="0.625" style="179" customWidth="1"/>
    <col min="13309" max="13309" width="23.125" style="179" customWidth="1"/>
    <col min="13310" max="13311" width="0.625" style="179" customWidth="1"/>
    <col min="13312" max="13312" width="59.625" style="179" customWidth="1"/>
    <col min="13313" max="13313" width="0.625" style="179" customWidth="1"/>
    <col min="13314" max="13314" width="20.875" style="179" customWidth="1"/>
    <col min="13315" max="13562" width="9" style="179"/>
    <col min="13563" max="13563" width="5" style="179" customWidth="1"/>
    <col min="13564" max="13564" width="0.625" style="179" customWidth="1"/>
    <col min="13565" max="13565" width="23.125" style="179" customWidth="1"/>
    <col min="13566" max="13567" width="0.625" style="179" customWidth="1"/>
    <col min="13568" max="13568" width="59.625" style="179" customWidth="1"/>
    <col min="13569" max="13569" width="0.625" style="179" customWidth="1"/>
    <col min="13570" max="13570" width="20.875" style="179" customWidth="1"/>
    <col min="13571" max="13818" width="9" style="179"/>
    <col min="13819" max="13819" width="5" style="179" customWidth="1"/>
    <col min="13820" max="13820" width="0.625" style="179" customWidth="1"/>
    <col min="13821" max="13821" width="23.125" style="179" customWidth="1"/>
    <col min="13822" max="13823" width="0.625" style="179" customWidth="1"/>
    <col min="13824" max="13824" width="59.625" style="179" customWidth="1"/>
    <col min="13825" max="13825" width="0.625" style="179" customWidth="1"/>
    <col min="13826" max="13826" width="20.875" style="179" customWidth="1"/>
    <col min="13827" max="14074" width="9" style="179"/>
    <col min="14075" max="14075" width="5" style="179" customWidth="1"/>
    <col min="14076" max="14076" width="0.625" style="179" customWidth="1"/>
    <col min="14077" max="14077" width="23.125" style="179" customWidth="1"/>
    <col min="14078" max="14079" width="0.625" style="179" customWidth="1"/>
    <col min="14080" max="14080" width="59.625" style="179" customWidth="1"/>
    <col min="14081" max="14081" width="0.625" style="179" customWidth="1"/>
    <col min="14082" max="14082" width="20.875" style="179" customWidth="1"/>
    <col min="14083" max="14330" width="9" style="179"/>
    <col min="14331" max="14331" width="5" style="179" customWidth="1"/>
    <col min="14332" max="14332" width="0.625" style="179" customWidth="1"/>
    <col min="14333" max="14333" width="23.125" style="179" customWidth="1"/>
    <col min="14334" max="14335" width="0.625" style="179" customWidth="1"/>
    <col min="14336" max="14336" width="59.625" style="179" customWidth="1"/>
    <col min="14337" max="14337" width="0.625" style="179" customWidth="1"/>
    <col min="14338" max="14338" width="20.875" style="179" customWidth="1"/>
    <col min="14339" max="14586" width="9" style="179"/>
    <col min="14587" max="14587" width="5" style="179" customWidth="1"/>
    <col min="14588" max="14588" width="0.625" style="179" customWidth="1"/>
    <col min="14589" max="14589" width="23.125" style="179" customWidth="1"/>
    <col min="14590" max="14591" width="0.625" style="179" customWidth="1"/>
    <col min="14592" max="14592" width="59.625" style="179" customWidth="1"/>
    <col min="14593" max="14593" width="0.625" style="179" customWidth="1"/>
    <col min="14594" max="14594" width="20.875" style="179" customWidth="1"/>
    <col min="14595" max="14842" width="9" style="179"/>
    <col min="14843" max="14843" width="5" style="179" customWidth="1"/>
    <col min="14844" max="14844" width="0.625" style="179" customWidth="1"/>
    <col min="14845" max="14845" width="23.125" style="179" customWidth="1"/>
    <col min="14846" max="14847" width="0.625" style="179" customWidth="1"/>
    <col min="14848" max="14848" width="59.625" style="179" customWidth="1"/>
    <col min="14849" max="14849" width="0.625" style="179" customWidth="1"/>
    <col min="14850" max="14850" width="20.875" style="179" customWidth="1"/>
    <col min="14851" max="15098" width="9" style="179"/>
    <col min="15099" max="15099" width="5" style="179" customWidth="1"/>
    <col min="15100" max="15100" width="0.625" style="179" customWidth="1"/>
    <col min="15101" max="15101" width="23.125" style="179" customWidth="1"/>
    <col min="15102" max="15103" width="0.625" style="179" customWidth="1"/>
    <col min="15104" max="15104" width="59.625" style="179" customWidth="1"/>
    <col min="15105" max="15105" width="0.625" style="179" customWidth="1"/>
    <col min="15106" max="15106" width="20.875" style="179" customWidth="1"/>
    <col min="15107" max="15354" width="9" style="179"/>
    <col min="15355" max="15355" width="5" style="179" customWidth="1"/>
    <col min="15356" max="15356" width="0.625" style="179" customWidth="1"/>
    <col min="15357" max="15357" width="23.125" style="179" customWidth="1"/>
    <col min="15358" max="15359" width="0.625" style="179" customWidth="1"/>
    <col min="15360" max="15360" width="59.625" style="179" customWidth="1"/>
    <col min="15361" max="15361" width="0.625" style="179" customWidth="1"/>
    <col min="15362" max="15362" width="20.875" style="179" customWidth="1"/>
    <col min="15363" max="15610" width="9" style="179"/>
    <col min="15611" max="15611" width="5" style="179" customWidth="1"/>
    <col min="15612" max="15612" width="0.625" style="179" customWidth="1"/>
    <col min="15613" max="15613" width="23.125" style="179" customWidth="1"/>
    <col min="15614" max="15615" width="0.625" style="179" customWidth="1"/>
    <col min="15616" max="15616" width="59.625" style="179" customWidth="1"/>
    <col min="15617" max="15617" width="0.625" style="179" customWidth="1"/>
    <col min="15618" max="15618" width="20.875" style="179" customWidth="1"/>
    <col min="15619" max="15866" width="9" style="179"/>
    <col min="15867" max="15867" width="5" style="179" customWidth="1"/>
    <col min="15868" max="15868" width="0.625" style="179" customWidth="1"/>
    <col min="15869" max="15869" width="23.125" style="179" customWidth="1"/>
    <col min="15870" max="15871" width="0.625" style="179" customWidth="1"/>
    <col min="15872" max="15872" width="59.625" style="179" customWidth="1"/>
    <col min="15873" max="15873" width="0.625" style="179" customWidth="1"/>
    <col min="15874" max="15874" width="20.875" style="179" customWidth="1"/>
    <col min="15875" max="16122" width="9" style="179"/>
    <col min="16123" max="16123" width="5" style="179" customWidth="1"/>
    <col min="16124" max="16124" width="0.625" style="179" customWidth="1"/>
    <col min="16125" max="16125" width="23.125" style="179" customWidth="1"/>
    <col min="16126" max="16127" width="0.625" style="179" customWidth="1"/>
    <col min="16128" max="16128" width="59.625" style="179" customWidth="1"/>
    <col min="16129" max="16129" width="0.625" style="179" customWidth="1"/>
    <col min="16130" max="16130" width="20.875" style="179" customWidth="1"/>
    <col min="16131" max="16384" width="9" style="179"/>
  </cols>
  <sheetData>
    <row r="1" spans="1:3" ht="19.5">
      <c r="A1" s="292" t="s">
        <v>338</v>
      </c>
      <c r="B1" s="292"/>
      <c r="C1" s="292"/>
    </row>
    <row r="3" spans="1:3">
      <c r="A3" s="209"/>
      <c r="B3" s="180" t="s">
        <v>340</v>
      </c>
      <c r="C3" s="180" t="s">
        <v>339</v>
      </c>
    </row>
    <row r="4" spans="1:3" ht="28.5">
      <c r="A4" s="207" t="s">
        <v>3</v>
      </c>
      <c r="B4" s="184" t="s">
        <v>4</v>
      </c>
      <c r="C4" s="181" t="s">
        <v>330</v>
      </c>
    </row>
    <row r="5" spans="1:3">
      <c r="A5" s="4" t="s">
        <v>8</v>
      </c>
      <c r="B5" s="184" t="s">
        <v>9</v>
      </c>
      <c r="C5" s="181" t="s">
        <v>361</v>
      </c>
    </row>
    <row r="6" spans="1:3">
      <c r="A6" s="4" t="s">
        <v>95</v>
      </c>
      <c r="B6" s="184" t="s">
        <v>114</v>
      </c>
      <c r="C6" s="181" t="s">
        <v>361</v>
      </c>
    </row>
    <row r="7" spans="1:3">
      <c r="A7" s="4" t="s">
        <v>10</v>
      </c>
      <c r="B7" s="184" t="s">
        <v>11</v>
      </c>
      <c r="C7" s="181" t="s">
        <v>331</v>
      </c>
    </row>
    <row r="8" spans="1:3" ht="28.5">
      <c r="A8" s="4" t="s">
        <v>56</v>
      </c>
      <c r="B8" s="184" t="s">
        <v>14</v>
      </c>
      <c r="C8" s="181" t="s">
        <v>329</v>
      </c>
    </row>
    <row r="9" spans="1:3">
      <c r="A9" s="4" t="s">
        <v>57</v>
      </c>
      <c r="B9" s="184" t="s">
        <v>121</v>
      </c>
      <c r="C9" s="181" t="s">
        <v>361</v>
      </c>
    </row>
    <row r="10" spans="1:3">
      <c r="A10" s="4" t="s">
        <v>58</v>
      </c>
      <c r="B10" s="184" t="s">
        <v>122</v>
      </c>
      <c r="C10" s="181" t="s">
        <v>361</v>
      </c>
    </row>
    <row r="11" spans="1:3" ht="42.75">
      <c r="A11" s="4" t="s">
        <v>59</v>
      </c>
      <c r="B11" s="184" t="s">
        <v>294</v>
      </c>
      <c r="C11" s="181" t="s">
        <v>332</v>
      </c>
    </row>
    <row r="12" spans="1:3" ht="24">
      <c r="A12" s="4" t="s">
        <v>60</v>
      </c>
      <c r="B12" s="184" t="s">
        <v>19</v>
      </c>
      <c r="C12" s="181" t="s">
        <v>345</v>
      </c>
    </row>
    <row r="13" spans="1:3">
      <c r="A13" s="4" t="s">
        <v>61</v>
      </c>
      <c r="B13" s="184" t="s">
        <v>296</v>
      </c>
      <c r="C13" s="181" t="s">
        <v>346</v>
      </c>
    </row>
    <row r="14" spans="1:3">
      <c r="A14" s="4" t="s">
        <v>62</v>
      </c>
      <c r="B14" s="184" t="s">
        <v>297</v>
      </c>
      <c r="C14" s="182" t="s">
        <v>347</v>
      </c>
    </row>
    <row r="15" spans="1:3" ht="28.5">
      <c r="A15" s="4" t="s">
        <v>63</v>
      </c>
      <c r="B15" s="184" t="s">
        <v>130</v>
      </c>
      <c r="C15" s="181" t="s">
        <v>395</v>
      </c>
    </row>
    <row r="16" spans="1:3" ht="57">
      <c r="A16" s="4" t="s">
        <v>64</v>
      </c>
      <c r="B16" s="184" t="s">
        <v>100</v>
      </c>
      <c r="C16" s="181" t="s">
        <v>341</v>
      </c>
    </row>
    <row r="17" spans="1:3" ht="99.75">
      <c r="A17" s="4" t="s">
        <v>69</v>
      </c>
      <c r="B17" s="184" t="s">
        <v>140</v>
      </c>
      <c r="C17" s="182" t="s">
        <v>342</v>
      </c>
    </row>
    <row r="18" spans="1:3" ht="85.5">
      <c r="A18" s="4" t="s">
        <v>71</v>
      </c>
      <c r="B18" s="184" t="s">
        <v>141</v>
      </c>
      <c r="C18" s="183" t="s">
        <v>343</v>
      </c>
    </row>
    <row r="19" spans="1:3">
      <c r="A19" s="4" t="s">
        <v>72</v>
      </c>
      <c r="B19" s="184" t="s">
        <v>142</v>
      </c>
      <c r="C19" s="181" t="s">
        <v>361</v>
      </c>
    </row>
    <row r="20" spans="1:3">
      <c r="A20" s="207" t="s">
        <v>73</v>
      </c>
      <c r="B20" s="184" t="s">
        <v>145</v>
      </c>
      <c r="C20" s="181" t="s">
        <v>361</v>
      </c>
    </row>
    <row r="21" spans="1:3">
      <c r="A21" s="207" t="s">
        <v>74</v>
      </c>
      <c r="B21" s="184" t="s">
        <v>146</v>
      </c>
      <c r="C21" s="181" t="s">
        <v>361</v>
      </c>
    </row>
    <row r="22" spans="1:3">
      <c r="A22" s="207" t="s">
        <v>75</v>
      </c>
      <c r="B22" s="184" t="s">
        <v>147</v>
      </c>
      <c r="C22" s="181" t="s">
        <v>344</v>
      </c>
    </row>
    <row r="23" spans="1:3">
      <c r="A23" s="208" t="s">
        <v>76</v>
      </c>
      <c r="B23" s="184" t="s">
        <v>41</v>
      </c>
      <c r="C23" s="181" t="s">
        <v>361</v>
      </c>
    </row>
    <row r="24" spans="1:3">
      <c r="A24" s="207" t="s">
        <v>77</v>
      </c>
      <c r="B24" s="184" t="s">
        <v>43</v>
      </c>
      <c r="C24" s="181" t="s">
        <v>361</v>
      </c>
    </row>
    <row r="25" spans="1:3">
      <c r="A25" s="209" t="s">
        <v>359</v>
      </c>
      <c r="B25" s="185" t="s">
        <v>154</v>
      </c>
      <c r="C25" s="181" t="s">
        <v>361</v>
      </c>
    </row>
    <row r="26" spans="1:3" ht="28.5">
      <c r="A26" s="209" t="s">
        <v>360</v>
      </c>
      <c r="B26" s="185" t="s">
        <v>155</v>
      </c>
      <c r="C26" s="182" t="s">
        <v>156</v>
      </c>
    </row>
  </sheetData>
  <mergeCells count="1">
    <mergeCell ref="A1:C1"/>
  </mergeCells>
  <phoneticPr fontId="7"/>
  <printOptions horizontalCentered="1"/>
  <pageMargins left="0.78740157480314965" right="0.35433070866141736" top="0.31496062992125984" bottom="0.19685039370078741" header="0.35433070866141736" footer="0.19685039370078741"/>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M64"/>
  <sheetViews>
    <sheetView view="pageBreakPreview" zoomScaleNormal="100" zoomScaleSheetLayoutView="100" workbookViewId="0">
      <selection activeCell="L4" sqref="L4:M4"/>
    </sheetView>
  </sheetViews>
  <sheetFormatPr defaultColWidth="9" defaultRowHeight="12"/>
  <cols>
    <col min="1" max="1" width="2.5" style="2" customWidth="1"/>
    <col min="2" max="2" width="18" style="1" customWidth="1"/>
    <col min="3" max="3" width="3.625" style="1" customWidth="1"/>
    <col min="4" max="4" width="3.25" style="2" customWidth="1"/>
    <col min="5" max="5" width="15.625" style="1" customWidth="1"/>
    <col min="6" max="6" width="3.25" style="1" customWidth="1"/>
    <col min="7" max="7" width="15.625" style="1" customWidth="1"/>
    <col min="8" max="8" width="3.25" style="1" customWidth="1"/>
    <col min="9" max="9" width="15.625" style="1" customWidth="1"/>
    <col min="10" max="10" width="3.25" style="1" customWidth="1"/>
    <col min="11" max="11" width="15.625" style="1" customWidth="1"/>
    <col min="12" max="12" width="8.625" style="1" bestFit="1" customWidth="1"/>
    <col min="13" max="13" width="14.75" style="1" customWidth="1"/>
    <col min="14" max="16384" width="9" style="1"/>
  </cols>
  <sheetData>
    <row r="1" spans="1:13" ht="14.25">
      <c r="A1" s="223" t="s">
        <v>404</v>
      </c>
    </row>
    <row r="2" spans="1:13" ht="18.75" customHeight="1">
      <c r="A2" s="285" t="s">
        <v>371</v>
      </c>
      <c r="B2" s="285"/>
      <c r="C2" s="285"/>
      <c r="D2" s="285"/>
      <c r="E2" s="285"/>
      <c r="F2" s="285"/>
      <c r="G2" s="285"/>
      <c r="H2" s="285"/>
      <c r="I2" s="285"/>
      <c r="J2" s="285"/>
      <c r="K2" s="285"/>
      <c r="L2" s="285"/>
      <c r="M2" s="285"/>
    </row>
    <row r="3" spans="1:13" ht="13.5" customHeight="1">
      <c r="A3" s="222"/>
      <c r="B3" s="222"/>
      <c r="C3" s="222"/>
      <c r="D3" s="222"/>
      <c r="E3" s="222"/>
      <c r="F3" s="222"/>
      <c r="G3" s="222"/>
      <c r="H3" s="222"/>
      <c r="I3" s="222"/>
      <c r="J3" s="222"/>
      <c r="K3" s="222"/>
      <c r="L3" s="222"/>
    </row>
    <row r="4" spans="1:13" s="3" customFormat="1" ht="15" customHeight="1">
      <c r="A4" s="227" t="s">
        <v>0</v>
      </c>
      <c r="B4" s="227"/>
      <c r="C4" s="227"/>
      <c r="D4" s="227"/>
      <c r="E4" s="227"/>
      <c r="F4" s="227"/>
      <c r="G4" s="227"/>
      <c r="K4" s="360" t="s">
        <v>402</v>
      </c>
      <c r="L4" s="362" t="s">
        <v>403</v>
      </c>
      <c r="M4" s="362"/>
    </row>
    <row r="5" spans="1:13" s="3" customFormat="1" ht="21.75" customHeight="1">
      <c r="A5" s="227" t="s">
        <v>1</v>
      </c>
      <c r="B5" s="227"/>
      <c r="C5" s="228"/>
      <c r="D5" s="228"/>
      <c r="E5" s="228"/>
      <c r="F5" s="228"/>
      <c r="G5" s="228"/>
      <c r="H5" s="228"/>
      <c r="I5" s="228"/>
      <c r="J5" s="228"/>
      <c r="K5" s="228"/>
      <c r="L5" s="228"/>
      <c r="M5" s="228"/>
    </row>
    <row r="6" spans="1:13" s="3" customFormat="1" ht="20.25" customHeight="1">
      <c r="A6" s="227" t="s">
        <v>86</v>
      </c>
      <c r="B6" s="227"/>
      <c r="C6" s="227"/>
      <c r="D6" s="227"/>
      <c r="E6" s="227"/>
      <c r="F6" s="227"/>
      <c r="G6" s="227"/>
      <c r="H6" s="227"/>
      <c r="I6" s="227"/>
      <c r="J6" s="227"/>
      <c r="K6" s="227"/>
      <c r="L6" s="227"/>
      <c r="M6" s="227"/>
    </row>
    <row r="7" spans="1:13" s="3" customFormat="1">
      <c r="A7" s="186"/>
      <c r="B7" s="186"/>
      <c r="C7" s="186"/>
      <c r="D7" s="186"/>
      <c r="E7" s="186"/>
      <c r="F7" s="186"/>
      <c r="G7" s="186"/>
      <c r="H7" s="186"/>
      <c r="I7" s="186"/>
      <c r="J7" s="186"/>
      <c r="K7" s="186"/>
      <c r="L7" s="186"/>
      <c r="M7" s="186"/>
    </row>
    <row r="8" spans="1:13" s="189" customFormat="1">
      <c r="A8" s="188" t="s">
        <v>397</v>
      </c>
      <c r="B8" s="187"/>
      <c r="C8" s="187"/>
      <c r="D8" s="187"/>
      <c r="E8" s="187"/>
      <c r="F8" s="187"/>
      <c r="G8" s="187"/>
      <c r="H8" s="187"/>
      <c r="I8" s="187"/>
      <c r="J8" s="187"/>
    </row>
    <row r="9" spans="1:13">
      <c r="A9" s="187"/>
      <c r="B9" s="188" t="s">
        <v>351</v>
      </c>
      <c r="C9" s="187"/>
      <c r="D9" s="187"/>
      <c r="E9" s="187"/>
      <c r="F9" s="187"/>
      <c r="G9" s="187"/>
      <c r="H9" s="187"/>
      <c r="I9" s="187"/>
      <c r="J9" s="187"/>
    </row>
    <row r="10" spans="1:13" ht="12.75" thickBot="1">
      <c r="A10" s="226" t="s">
        <v>370</v>
      </c>
      <c r="B10" s="226"/>
      <c r="C10" s="226"/>
      <c r="D10" s="226"/>
      <c r="E10" s="226"/>
      <c r="F10" s="226"/>
      <c r="G10" s="226"/>
      <c r="H10" s="226"/>
      <c r="I10" s="226"/>
      <c r="J10" s="226"/>
      <c r="K10" s="226"/>
      <c r="L10" s="226"/>
    </row>
    <row r="11" spans="1:13" ht="14.25" customHeight="1">
      <c r="A11" s="260" t="s">
        <v>2</v>
      </c>
      <c r="B11" s="246"/>
      <c r="C11" s="289" t="s">
        <v>88</v>
      </c>
      <c r="D11" s="245" t="s">
        <v>89</v>
      </c>
      <c r="E11" s="246"/>
      <c r="F11" s="245" t="s">
        <v>90</v>
      </c>
      <c r="G11" s="246"/>
      <c r="H11" s="272" t="s">
        <v>91</v>
      </c>
      <c r="I11" s="273"/>
      <c r="J11" s="272" t="s">
        <v>92</v>
      </c>
      <c r="K11" s="278"/>
      <c r="L11" s="286" t="s">
        <v>93</v>
      </c>
      <c r="M11" s="266" t="s">
        <v>368</v>
      </c>
    </row>
    <row r="12" spans="1:13" ht="14.25" customHeight="1">
      <c r="A12" s="262"/>
      <c r="B12" s="248"/>
      <c r="C12" s="290"/>
      <c r="D12" s="247"/>
      <c r="E12" s="248"/>
      <c r="F12" s="247"/>
      <c r="G12" s="248"/>
      <c r="H12" s="274"/>
      <c r="I12" s="275"/>
      <c r="J12" s="274"/>
      <c r="K12" s="279"/>
      <c r="L12" s="287"/>
      <c r="M12" s="267"/>
    </row>
    <row r="13" spans="1:13" ht="14.25" customHeight="1">
      <c r="A13" s="262"/>
      <c r="B13" s="248"/>
      <c r="C13" s="290"/>
      <c r="D13" s="247"/>
      <c r="E13" s="248"/>
      <c r="F13" s="247"/>
      <c r="G13" s="248"/>
      <c r="H13" s="274"/>
      <c r="I13" s="275"/>
      <c r="J13" s="274"/>
      <c r="K13" s="279"/>
      <c r="L13" s="287"/>
      <c r="M13" s="267"/>
    </row>
    <row r="14" spans="1:13" ht="14.25" customHeight="1" thickBot="1">
      <c r="A14" s="264"/>
      <c r="B14" s="250"/>
      <c r="C14" s="291"/>
      <c r="D14" s="249"/>
      <c r="E14" s="250"/>
      <c r="F14" s="249"/>
      <c r="G14" s="250"/>
      <c r="H14" s="276"/>
      <c r="I14" s="277"/>
      <c r="J14" s="276"/>
      <c r="K14" s="280"/>
      <c r="L14" s="288"/>
      <c r="M14" s="268"/>
    </row>
    <row r="15" spans="1:13" s="3" customFormat="1" ht="39.950000000000003" customHeight="1">
      <c r="A15" s="4" t="s">
        <v>3</v>
      </c>
      <c r="B15" s="139" t="s">
        <v>4</v>
      </c>
      <c r="C15" s="5">
        <v>2</v>
      </c>
      <c r="D15" s="213"/>
      <c r="E15" s="5" t="s">
        <v>5</v>
      </c>
      <c r="F15" s="213"/>
      <c r="G15" s="5" t="s">
        <v>6</v>
      </c>
      <c r="H15" s="213"/>
      <c r="I15" s="139" t="s">
        <v>7</v>
      </c>
      <c r="J15" s="256"/>
      <c r="K15" s="258"/>
      <c r="L15" s="7" t="str">
        <f>IF(D15="○",C15*1,IF(F15="○",C15*3,IF(H15="○",C15*5,IF(J15="○",C15*8,"該当なし"))))</f>
        <v>該当なし</v>
      </c>
      <c r="M15" s="212"/>
    </row>
    <row r="16" spans="1:13" s="3" customFormat="1" ht="39.950000000000003" customHeight="1">
      <c r="A16" s="4" t="s">
        <v>8</v>
      </c>
      <c r="B16" s="133" t="s">
        <v>9</v>
      </c>
      <c r="C16" s="5">
        <v>1</v>
      </c>
      <c r="D16" s="269"/>
      <c r="E16" s="270"/>
      <c r="F16" s="8"/>
      <c r="G16" s="5" t="s">
        <v>111</v>
      </c>
      <c r="H16" s="8"/>
      <c r="I16" s="5" t="s">
        <v>112</v>
      </c>
      <c r="J16" s="269"/>
      <c r="K16" s="271"/>
      <c r="L16" s="7" t="str">
        <f>IF(D16="○",C16*1,IF(F16="○",C16*3,IF(H16="○",C16*5,IF(J16="○",C16*8,"該当なし"))))</f>
        <v>該当なし</v>
      </c>
      <c r="M16" s="40"/>
    </row>
    <row r="17" spans="1:13" s="10" customFormat="1" ht="39.950000000000003" customHeight="1">
      <c r="A17" s="4" t="s">
        <v>95</v>
      </c>
      <c r="B17" s="133" t="s">
        <v>114</v>
      </c>
      <c r="C17" s="5">
        <v>1</v>
      </c>
      <c r="D17" s="8"/>
      <c r="E17" s="5" t="s">
        <v>115</v>
      </c>
      <c r="F17" s="8"/>
      <c r="G17" s="5" t="s">
        <v>116</v>
      </c>
      <c r="H17" s="8"/>
      <c r="I17" s="9" t="s">
        <v>117</v>
      </c>
      <c r="J17" s="269"/>
      <c r="K17" s="271"/>
      <c r="L17" s="7" t="str">
        <f>IF(D17="○",C17*1,IF(F17="○",C17*3,IF(H17="○",C17*5,IF(J17="○",C17*8,"該当なし"))))</f>
        <v>該当なし</v>
      </c>
      <c r="M17" s="41"/>
    </row>
    <row r="18" spans="1:13" s="12" customFormat="1" ht="39.950000000000003" customHeight="1">
      <c r="A18" s="4" t="s">
        <v>10</v>
      </c>
      <c r="B18" s="133" t="s">
        <v>11</v>
      </c>
      <c r="C18" s="5">
        <v>2</v>
      </c>
      <c r="D18" s="8"/>
      <c r="E18" s="5" t="s">
        <v>12</v>
      </c>
      <c r="F18" s="8"/>
      <c r="G18" s="5" t="s">
        <v>13</v>
      </c>
      <c r="H18" s="8"/>
      <c r="I18" s="5" t="s">
        <v>118</v>
      </c>
      <c r="J18" s="269"/>
      <c r="K18" s="271"/>
      <c r="L18" s="7" t="str">
        <f t="shared" ref="L18:L35" si="0">IF(D18="○",C18*1,IF(F18="○",C18*3,IF(H18="○",C18*5,IF(J18="○",C18*8,"該当なし"))))</f>
        <v>該当なし</v>
      </c>
      <c r="M18" s="42"/>
    </row>
    <row r="19" spans="1:13" s="12" customFormat="1" ht="39.950000000000003" customHeight="1">
      <c r="A19" s="4" t="s">
        <v>56</v>
      </c>
      <c r="B19" s="133" t="s">
        <v>14</v>
      </c>
      <c r="C19" s="5">
        <v>2</v>
      </c>
      <c r="D19" s="8"/>
      <c r="E19" s="5" t="s">
        <v>15</v>
      </c>
      <c r="F19" s="8"/>
      <c r="G19" s="5" t="s">
        <v>16</v>
      </c>
      <c r="H19" s="8"/>
      <c r="I19" s="5" t="s">
        <v>380</v>
      </c>
      <c r="J19" s="269"/>
      <c r="K19" s="271"/>
      <c r="L19" s="7" t="str">
        <f t="shared" si="0"/>
        <v>該当なし</v>
      </c>
      <c r="M19" s="42"/>
    </row>
    <row r="20" spans="1:13" s="10" customFormat="1" ht="39.950000000000003" customHeight="1">
      <c r="A20" s="4" t="s">
        <v>57</v>
      </c>
      <c r="B20" s="133" t="s">
        <v>121</v>
      </c>
      <c r="C20" s="5">
        <v>3</v>
      </c>
      <c r="D20" s="8"/>
      <c r="E20" s="5" t="s">
        <v>15</v>
      </c>
      <c r="F20" s="269"/>
      <c r="G20" s="270"/>
      <c r="H20" s="269"/>
      <c r="I20" s="270"/>
      <c r="J20" s="281"/>
      <c r="K20" s="271"/>
      <c r="L20" s="7" t="str">
        <f t="shared" si="0"/>
        <v>該当なし</v>
      </c>
      <c r="M20" s="41"/>
    </row>
    <row r="21" spans="1:13" s="3" customFormat="1" ht="39.950000000000003" customHeight="1">
      <c r="A21" s="4" t="s">
        <v>58</v>
      </c>
      <c r="B21" s="133" t="s">
        <v>122</v>
      </c>
      <c r="C21" s="5">
        <v>1</v>
      </c>
      <c r="D21" s="8"/>
      <c r="E21" s="5" t="s">
        <v>123</v>
      </c>
      <c r="F21" s="8"/>
      <c r="G21" s="5" t="s">
        <v>124</v>
      </c>
      <c r="H21" s="8"/>
      <c r="I21" s="5" t="s">
        <v>125</v>
      </c>
      <c r="J21" s="269"/>
      <c r="K21" s="271"/>
      <c r="L21" s="7" t="str">
        <f t="shared" si="0"/>
        <v>該当なし</v>
      </c>
      <c r="M21" s="40"/>
    </row>
    <row r="22" spans="1:13" s="12" customFormat="1" ht="39.950000000000003" customHeight="1">
      <c r="A22" s="4" t="s">
        <v>59</v>
      </c>
      <c r="B22" s="133" t="s">
        <v>18</v>
      </c>
      <c r="C22" s="5">
        <v>1</v>
      </c>
      <c r="D22" s="8"/>
      <c r="E22" s="5" t="s">
        <v>126</v>
      </c>
      <c r="F22" s="8"/>
      <c r="G22" s="35" t="s">
        <v>127</v>
      </c>
      <c r="H22" s="269"/>
      <c r="I22" s="270"/>
      <c r="J22" s="281"/>
      <c r="K22" s="271"/>
      <c r="L22" s="7" t="str">
        <f t="shared" si="0"/>
        <v>該当なし</v>
      </c>
      <c r="M22" s="42"/>
    </row>
    <row r="23" spans="1:13" s="10" customFormat="1" ht="39.950000000000003" customHeight="1">
      <c r="A23" s="4" t="s">
        <v>60</v>
      </c>
      <c r="B23" s="133" t="s">
        <v>19</v>
      </c>
      <c r="C23" s="5">
        <v>1</v>
      </c>
      <c r="D23" s="8"/>
      <c r="E23" s="5" t="s">
        <v>20</v>
      </c>
      <c r="F23" s="8"/>
      <c r="G23" s="5" t="s">
        <v>128</v>
      </c>
      <c r="H23" s="8"/>
      <c r="I23" s="5" t="s">
        <v>21</v>
      </c>
      <c r="J23" s="269"/>
      <c r="K23" s="271"/>
      <c r="L23" s="7" t="str">
        <f t="shared" si="0"/>
        <v>該当なし</v>
      </c>
      <c r="M23" s="41"/>
    </row>
    <row r="24" spans="1:13" s="12" customFormat="1" ht="39.950000000000003" customHeight="1">
      <c r="A24" s="4" t="s">
        <v>61</v>
      </c>
      <c r="B24" s="133" t="s">
        <v>296</v>
      </c>
      <c r="C24" s="5">
        <v>2</v>
      </c>
      <c r="D24" s="8"/>
      <c r="E24" s="5" t="s">
        <v>97</v>
      </c>
      <c r="F24" s="8"/>
      <c r="G24" s="5" t="s">
        <v>98</v>
      </c>
      <c r="H24" s="8"/>
      <c r="I24" s="5" t="s">
        <v>99</v>
      </c>
      <c r="J24" s="8"/>
      <c r="K24" s="11" t="s">
        <v>129</v>
      </c>
      <c r="L24" s="7" t="str">
        <f>IF(D24="○",C24*1,IF(F24="○",C24*3,IF(H24="○",C24*5,IF(J24="○","週数に応じてポイント算出","該当なし"))))</f>
        <v>該当なし</v>
      </c>
      <c r="M24" s="42"/>
    </row>
    <row r="25" spans="1:13" s="12" customFormat="1" ht="39.950000000000003" customHeight="1">
      <c r="A25" s="4" t="s">
        <v>62</v>
      </c>
      <c r="B25" s="133" t="s">
        <v>297</v>
      </c>
      <c r="C25" s="5">
        <v>2</v>
      </c>
      <c r="D25" s="8"/>
      <c r="E25" s="5" t="s">
        <v>131</v>
      </c>
      <c r="F25" s="8"/>
      <c r="G25" s="5" t="s">
        <v>132</v>
      </c>
      <c r="H25" s="8"/>
      <c r="I25" s="5" t="s">
        <v>133</v>
      </c>
      <c r="J25" s="8"/>
      <c r="K25" s="11" t="s">
        <v>134</v>
      </c>
      <c r="L25" s="7" t="str">
        <f t="shared" si="0"/>
        <v>該当なし</v>
      </c>
      <c r="M25" s="42"/>
    </row>
    <row r="26" spans="1:13" s="12" customFormat="1" ht="39.950000000000003" customHeight="1">
      <c r="A26" s="4" t="s">
        <v>63</v>
      </c>
      <c r="B26" s="133" t="s">
        <v>130</v>
      </c>
      <c r="C26" s="5">
        <v>2</v>
      </c>
      <c r="D26" s="8"/>
      <c r="E26" s="5" t="s">
        <v>135</v>
      </c>
      <c r="F26" s="8"/>
      <c r="G26" s="5" t="s">
        <v>136</v>
      </c>
      <c r="H26" s="8"/>
      <c r="I26" s="221" t="s">
        <v>388</v>
      </c>
      <c r="J26" s="8"/>
      <c r="K26" s="11" t="s">
        <v>389</v>
      </c>
      <c r="L26" s="7" t="str">
        <f t="shared" si="0"/>
        <v>該当なし</v>
      </c>
      <c r="M26" s="42"/>
    </row>
    <row r="27" spans="1:13" s="3" customFormat="1" ht="39.950000000000003" customHeight="1">
      <c r="A27" s="4" t="s">
        <v>64</v>
      </c>
      <c r="B27" s="133" t="s">
        <v>100</v>
      </c>
      <c r="C27" s="5">
        <v>2</v>
      </c>
      <c r="D27" s="8"/>
      <c r="E27" s="5" t="s">
        <v>101</v>
      </c>
      <c r="F27" s="8"/>
      <c r="G27" s="5" t="s">
        <v>102</v>
      </c>
      <c r="H27" s="8"/>
      <c r="I27" s="5" t="s">
        <v>137</v>
      </c>
      <c r="J27" s="8"/>
      <c r="K27" s="5" t="s">
        <v>138</v>
      </c>
      <c r="L27" s="7" t="str">
        <f t="shared" si="0"/>
        <v>該当なし</v>
      </c>
      <c r="M27" s="40"/>
    </row>
    <row r="28" spans="1:13" s="3" customFormat="1" ht="39.950000000000003" customHeight="1">
      <c r="A28" s="4" t="s">
        <v>69</v>
      </c>
      <c r="B28" s="133" t="s">
        <v>140</v>
      </c>
      <c r="C28" s="5">
        <v>1</v>
      </c>
      <c r="D28" s="8"/>
      <c r="E28" s="218" t="s">
        <v>382</v>
      </c>
      <c r="F28" s="8"/>
      <c r="G28" s="218" t="s">
        <v>386</v>
      </c>
      <c r="H28" s="8"/>
      <c r="I28" s="218" t="s">
        <v>384</v>
      </c>
      <c r="J28" s="8"/>
      <c r="K28" s="11" t="s">
        <v>387</v>
      </c>
      <c r="L28" s="7" t="str">
        <f t="shared" si="0"/>
        <v>該当なし</v>
      </c>
      <c r="M28" s="40"/>
    </row>
    <row r="29" spans="1:13" s="10" customFormat="1" ht="39.950000000000003" customHeight="1">
      <c r="A29" s="4" t="s">
        <v>71</v>
      </c>
      <c r="B29" s="133" t="s">
        <v>141</v>
      </c>
      <c r="C29" s="5">
        <v>3</v>
      </c>
      <c r="D29" s="8"/>
      <c r="E29" s="217" t="s">
        <v>381</v>
      </c>
      <c r="F29" s="8"/>
      <c r="G29" s="218" t="s">
        <v>383</v>
      </c>
      <c r="H29" s="8"/>
      <c r="I29" s="218" t="s">
        <v>385</v>
      </c>
      <c r="J29" s="8"/>
      <c r="K29" s="11" t="s">
        <v>387</v>
      </c>
      <c r="L29" s="7" t="str">
        <f t="shared" si="0"/>
        <v>該当なし</v>
      </c>
      <c r="M29" s="41"/>
    </row>
    <row r="30" spans="1:13" s="10" customFormat="1" ht="39.950000000000003" customHeight="1">
      <c r="A30" s="4" t="s">
        <v>72</v>
      </c>
      <c r="B30" s="133" t="s">
        <v>142</v>
      </c>
      <c r="C30" s="5">
        <v>2</v>
      </c>
      <c r="D30" s="8"/>
      <c r="E30" s="229" t="s">
        <v>144</v>
      </c>
      <c r="F30" s="230"/>
      <c r="G30" s="230"/>
      <c r="H30" s="45"/>
      <c r="I30" s="44" t="s">
        <v>143</v>
      </c>
      <c r="J30" s="269"/>
      <c r="K30" s="271"/>
      <c r="L30" s="7" t="str">
        <f>IF(D30="○",C30*H30,"該当なし")</f>
        <v>該当なし</v>
      </c>
      <c r="M30" s="41"/>
    </row>
    <row r="31" spans="1:13" s="10" customFormat="1" ht="39.950000000000003" customHeight="1">
      <c r="A31" s="4" t="s">
        <v>73</v>
      </c>
      <c r="B31" s="133" t="s">
        <v>145</v>
      </c>
      <c r="C31" s="5">
        <v>2</v>
      </c>
      <c r="D31" s="8"/>
      <c r="E31" s="229" t="s">
        <v>301</v>
      </c>
      <c r="F31" s="230"/>
      <c r="G31" s="230"/>
      <c r="H31" s="45"/>
      <c r="I31" s="44" t="s">
        <v>302</v>
      </c>
      <c r="J31" s="269"/>
      <c r="K31" s="271"/>
      <c r="L31" s="7" t="str">
        <f t="shared" ref="L31:L32" si="1">IF(D31="○",C31*H31,"該当なし")</f>
        <v>該当なし</v>
      </c>
      <c r="M31" s="41"/>
    </row>
    <row r="32" spans="1:13" s="10" customFormat="1" ht="39.950000000000003" customHeight="1">
      <c r="A32" s="4" t="s">
        <v>74</v>
      </c>
      <c r="B32" s="133" t="s">
        <v>146</v>
      </c>
      <c r="C32" s="5">
        <v>2</v>
      </c>
      <c r="D32" s="8"/>
      <c r="E32" s="229" t="s">
        <v>301</v>
      </c>
      <c r="F32" s="230"/>
      <c r="G32" s="230"/>
      <c r="H32" s="45"/>
      <c r="I32" s="44" t="s">
        <v>302</v>
      </c>
      <c r="J32" s="283"/>
      <c r="K32" s="284"/>
      <c r="L32" s="7" t="str">
        <f t="shared" si="1"/>
        <v>該当なし</v>
      </c>
      <c r="M32" s="41"/>
    </row>
    <row r="33" spans="1:13" s="10" customFormat="1" ht="39.950000000000003" customHeight="1">
      <c r="A33" s="4" t="s">
        <v>75</v>
      </c>
      <c r="B33" s="133" t="s">
        <v>147</v>
      </c>
      <c r="C33" s="5">
        <v>1</v>
      </c>
      <c r="D33" s="8"/>
      <c r="E33" s="231"/>
      <c r="F33" s="232"/>
      <c r="G33" s="232"/>
      <c r="H33" s="232"/>
      <c r="I33" s="232"/>
      <c r="J33" s="232"/>
      <c r="K33" s="233"/>
      <c r="L33" s="7" t="str">
        <f>IF(D33="○","項目・内容によりポイント算出","該当なし")</f>
        <v>該当なし</v>
      </c>
      <c r="M33" s="41"/>
    </row>
    <row r="34" spans="1:13" s="10" customFormat="1" ht="39.950000000000003" customHeight="1">
      <c r="A34" s="20" t="s">
        <v>76</v>
      </c>
      <c r="B34" s="133" t="s">
        <v>41</v>
      </c>
      <c r="C34" s="5">
        <v>5</v>
      </c>
      <c r="D34" s="8"/>
      <c r="E34" s="21" t="s">
        <v>42</v>
      </c>
      <c r="F34" s="269"/>
      <c r="G34" s="281"/>
      <c r="H34" s="281"/>
      <c r="I34" s="281"/>
      <c r="J34" s="281"/>
      <c r="K34" s="271"/>
      <c r="L34" s="7" t="str">
        <f>IF(D34="○",C34*1,IF(F34="○",C34*3,IF(H34="○",C34*5,IF(J34="○",C34*8,"該当なし"))))</f>
        <v>該当なし</v>
      </c>
      <c r="M34" s="41"/>
    </row>
    <row r="35" spans="1:13" s="10" customFormat="1" ht="39.950000000000003" customHeight="1">
      <c r="A35" s="4" t="s">
        <v>77</v>
      </c>
      <c r="B35" s="133" t="s">
        <v>43</v>
      </c>
      <c r="C35" s="5">
        <v>1</v>
      </c>
      <c r="D35" s="8"/>
      <c r="E35" s="18" t="s">
        <v>55</v>
      </c>
      <c r="F35" s="8"/>
      <c r="G35" s="17" t="s">
        <v>148</v>
      </c>
      <c r="H35" s="8"/>
      <c r="I35" s="19" t="s">
        <v>149</v>
      </c>
      <c r="J35" s="237"/>
      <c r="K35" s="238"/>
      <c r="L35" s="7" t="str">
        <f t="shared" si="0"/>
        <v>該当なし</v>
      </c>
      <c r="M35" s="41"/>
    </row>
    <row r="36" spans="1:13" s="3" customFormat="1" ht="24" customHeight="1" thickBot="1">
      <c r="A36" s="282" t="s">
        <v>44</v>
      </c>
      <c r="B36" s="240"/>
      <c r="C36" s="239" t="s">
        <v>45</v>
      </c>
      <c r="D36" s="240"/>
      <c r="E36" s="240"/>
      <c r="F36" s="240"/>
      <c r="G36" s="240"/>
      <c r="H36" s="240"/>
      <c r="I36" s="240"/>
      <c r="J36" s="240"/>
      <c r="K36" s="241"/>
      <c r="L36" s="22" t="str">
        <f>IF(OR(SUM(L15:M35)=0,SUM(L15:L35)=""),"①","①"&amp;SUM(L15:L35))</f>
        <v>①</v>
      </c>
      <c r="M36" s="43"/>
    </row>
    <row r="37" spans="1:13" s="3" customFormat="1" ht="12.75" thickBot="1">
      <c r="A37" s="23"/>
      <c r="B37" s="24"/>
      <c r="C37" s="24"/>
      <c r="D37" s="23"/>
      <c r="E37" s="24"/>
      <c r="F37" s="24"/>
      <c r="G37" s="24"/>
      <c r="H37" s="24"/>
      <c r="I37" s="24"/>
      <c r="J37" s="24"/>
      <c r="K37" s="24"/>
      <c r="L37" s="24"/>
    </row>
    <row r="38" spans="1:13" ht="12" customHeight="1">
      <c r="A38" s="260" t="s">
        <v>2</v>
      </c>
      <c r="B38" s="246"/>
      <c r="C38" s="242" t="s">
        <v>88</v>
      </c>
      <c r="D38" s="245" t="s">
        <v>89</v>
      </c>
      <c r="E38" s="246"/>
      <c r="F38" s="245" t="s">
        <v>90</v>
      </c>
      <c r="G38" s="246"/>
      <c r="H38" s="272" t="s">
        <v>91</v>
      </c>
      <c r="I38" s="273"/>
      <c r="J38" s="272" t="s">
        <v>92</v>
      </c>
      <c r="K38" s="278"/>
      <c r="L38" s="253" t="s">
        <v>93</v>
      </c>
      <c r="M38" s="266" t="s">
        <v>94</v>
      </c>
    </row>
    <row r="39" spans="1:13" ht="12" customHeight="1">
      <c r="A39" s="262"/>
      <c r="B39" s="248"/>
      <c r="C39" s="243"/>
      <c r="D39" s="247"/>
      <c r="E39" s="248"/>
      <c r="F39" s="247"/>
      <c r="G39" s="248"/>
      <c r="H39" s="274"/>
      <c r="I39" s="275"/>
      <c r="J39" s="274"/>
      <c r="K39" s="279"/>
      <c r="L39" s="254"/>
      <c r="M39" s="267"/>
    </row>
    <row r="40" spans="1:13" ht="12" customHeight="1">
      <c r="A40" s="262"/>
      <c r="B40" s="248"/>
      <c r="C40" s="243"/>
      <c r="D40" s="247"/>
      <c r="E40" s="248"/>
      <c r="F40" s="247"/>
      <c r="G40" s="248"/>
      <c r="H40" s="274"/>
      <c r="I40" s="275"/>
      <c r="J40" s="274"/>
      <c r="K40" s="279"/>
      <c r="L40" s="254"/>
      <c r="M40" s="267"/>
    </row>
    <row r="41" spans="1:13" ht="12.75" customHeight="1" thickBot="1">
      <c r="A41" s="264"/>
      <c r="B41" s="250"/>
      <c r="C41" s="244"/>
      <c r="D41" s="249"/>
      <c r="E41" s="250"/>
      <c r="F41" s="249"/>
      <c r="G41" s="250"/>
      <c r="H41" s="276"/>
      <c r="I41" s="277"/>
      <c r="J41" s="276"/>
      <c r="K41" s="280"/>
      <c r="L41" s="255"/>
      <c r="M41" s="268"/>
    </row>
    <row r="42" spans="1:13" s="3" customFormat="1" ht="39.950000000000003" customHeight="1">
      <c r="A42" s="138" t="s">
        <v>83</v>
      </c>
      <c r="B42" s="135" t="s">
        <v>46</v>
      </c>
      <c r="C42" s="135">
        <v>7</v>
      </c>
      <c r="D42" s="213"/>
      <c r="E42" s="135" t="s">
        <v>47</v>
      </c>
      <c r="F42" s="256"/>
      <c r="G42" s="257"/>
      <c r="H42" s="257"/>
      <c r="I42" s="257"/>
      <c r="J42" s="257"/>
      <c r="K42" s="258"/>
      <c r="L42" s="7" t="str">
        <f t="shared" ref="L42:L43" si="2">IF(D42="○",C42*1,IF(F42="○",C42*3,IF(H42="○",C42*5,IF(J42="○",C42*8,"該当なし"))))</f>
        <v>該当なし</v>
      </c>
      <c r="M42" s="215"/>
    </row>
    <row r="43" spans="1:13" s="3" customFormat="1" ht="39.950000000000003" customHeight="1">
      <c r="A43" s="26" t="s">
        <v>84</v>
      </c>
      <c r="B43" s="135" t="s">
        <v>48</v>
      </c>
      <c r="C43" s="27">
        <v>5</v>
      </c>
      <c r="D43" s="8"/>
      <c r="E43" s="27" t="s">
        <v>109</v>
      </c>
      <c r="F43" s="6"/>
      <c r="G43" s="220" t="s">
        <v>393</v>
      </c>
      <c r="H43" s="6"/>
      <c r="I43" s="221" t="s">
        <v>392</v>
      </c>
      <c r="J43" s="6"/>
      <c r="K43" s="11" t="s">
        <v>394</v>
      </c>
      <c r="L43" s="7" t="str">
        <f t="shared" si="2"/>
        <v>該当なし</v>
      </c>
      <c r="M43" s="41"/>
    </row>
    <row r="44" spans="1:13" s="3" customFormat="1" ht="24" customHeight="1" thickBot="1">
      <c r="A44" s="259" t="s">
        <v>44</v>
      </c>
      <c r="B44" s="235"/>
      <c r="C44" s="234" t="s">
        <v>49</v>
      </c>
      <c r="D44" s="235"/>
      <c r="E44" s="235"/>
      <c r="F44" s="235"/>
      <c r="G44" s="235"/>
      <c r="H44" s="235"/>
      <c r="I44" s="235"/>
      <c r="J44" s="235"/>
      <c r="K44" s="236"/>
      <c r="L44" s="28" t="str">
        <f>IF(OR(SUM(L42:L43)=0,SUM(L42:L43)=""),"②","②"&amp;SUM(L42:L43))</f>
        <v>②</v>
      </c>
      <c r="M44" s="43"/>
    </row>
    <row r="45" spans="1:13" s="3" customFormat="1">
      <c r="A45" s="251"/>
      <c r="B45" s="251"/>
      <c r="C45" s="251"/>
      <c r="D45" s="251"/>
      <c r="E45" s="251"/>
      <c r="F45" s="251"/>
      <c r="G45" s="251"/>
      <c r="H45" s="251"/>
      <c r="I45" s="251"/>
      <c r="J45" s="251"/>
      <c r="K45" s="251"/>
      <c r="L45" s="251"/>
    </row>
    <row r="46" spans="1:13" s="3" customFormat="1">
      <c r="A46" s="29" t="s">
        <v>110</v>
      </c>
      <c r="B46" s="211" t="s">
        <v>362</v>
      </c>
      <c r="C46" s="252" t="s">
        <v>363</v>
      </c>
      <c r="D46" s="252"/>
      <c r="E46" s="252"/>
      <c r="F46" s="252"/>
      <c r="G46" s="252"/>
      <c r="H46" s="252"/>
      <c r="I46" s="252"/>
      <c r="J46" s="252"/>
      <c r="K46" s="252"/>
      <c r="L46" s="252"/>
      <c r="M46" s="46"/>
    </row>
    <row r="47" spans="1:13" s="3" customFormat="1" ht="6.75" customHeight="1">
      <c r="A47" s="29"/>
      <c r="D47" s="29"/>
    </row>
    <row r="48" spans="1:13">
      <c r="A48" s="32"/>
      <c r="B48" s="3" t="s">
        <v>298</v>
      </c>
    </row>
    <row r="49" spans="1:12">
      <c r="A49" s="32"/>
      <c r="B49" s="32" t="s">
        <v>295</v>
      </c>
    </row>
    <row r="50" spans="1:12">
      <c r="A50" s="32"/>
      <c r="B50" s="32"/>
    </row>
    <row r="51" spans="1:12" hidden="1">
      <c r="A51" s="32"/>
      <c r="B51" s="32" t="s">
        <v>139</v>
      </c>
    </row>
    <row r="52" spans="1:12" s="3" customFormat="1" hidden="1">
      <c r="A52" s="30" t="s">
        <v>50</v>
      </c>
      <c r="D52" s="29"/>
      <c r="G52" s="31"/>
    </row>
    <row r="53" spans="1:12" s="3" customFormat="1" hidden="1">
      <c r="A53" s="30" t="s">
        <v>51</v>
      </c>
      <c r="B53" s="30"/>
      <c r="D53" s="29"/>
    </row>
    <row r="54" spans="1:12" hidden="1">
      <c r="A54" s="30" t="s">
        <v>52</v>
      </c>
      <c r="B54" s="30"/>
      <c r="C54" s="3"/>
      <c r="D54" s="29"/>
      <c r="E54" s="3"/>
      <c r="F54" s="3"/>
      <c r="G54" s="3"/>
      <c r="H54" s="3"/>
      <c r="I54" s="3"/>
      <c r="J54" s="3"/>
      <c r="K54" s="3"/>
      <c r="L54" s="3"/>
    </row>
    <row r="55" spans="1:12" hidden="1">
      <c r="A55" s="30" t="s">
        <v>53</v>
      </c>
      <c r="B55" s="30"/>
      <c r="C55" s="3"/>
      <c r="D55" s="29"/>
      <c r="E55" s="3"/>
      <c r="F55" s="3"/>
      <c r="G55" s="3"/>
      <c r="H55" s="3"/>
      <c r="I55" s="3"/>
      <c r="J55" s="3"/>
      <c r="K55" s="3"/>
      <c r="L55" s="3"/>
    </row>
    <row r="56" spans="1:12" hidden="1">
      <c r="A56" s="32" t="s">
        <v>54</v>
      </c>
      <c r="B56" s="32"/>
    </row>
    <row r="57" spans="1:12" hidden="1">
      <c r="A57" s="32"/>
      <c r="B57" s="32"/>
    </row>
    <row r="58" spans="1:12" ht="36" hidden="1" customHeight="1">
      <c r="A58" s="32"/>
      <c r="B58" s="133" t="s">
        <v>85</v>
      </c>
      <c r="C58" s="5">
        <v>3</v>
      </c>
      <c r="D58" s="6"/>
      <c r="E58" s="5" t="s">
        <v>65</v>
      </c>
      <c r="F58" s="6"/>
      <c r="G58" s="5" t="s">
        <v>66</v>
      </c>
      <c r="H58" s="6"/>
      <c r="I58" s="5" t="s">
        <v>67</v>
      </c>
      <c r="J58" s="6"/>
      <c r="K58" s="11" t="s">
        <v>68</v>
      </c>
    </row>
    <row r="59" spans="1:12" ht="24" hidden="1" customHeight="1">
      <c r="A59" s="32"/>
      <c r="B59" s="133" t="s">
        <v>70</v>
      </c>
      <c r="C59" s="5">
        <v>3</v>
      </c>
      <c r="D59" s="6"/>
      <c r="E59" s="5" t="s">
        <v>81</v>
      </c>
      <c r="F59" s="6"/>
      <c r="G59" s="13" t="s">
        <v>78</v>
      </c>
      <c r="H59" s="6"/>
      <c r="I59" s="5" t="s">
        <v>79</v>
      </c>
      <c r="J59" s="6"/>
      <c r="K59" s="11" t="s">
        <v>80</v>
      </c>
    </row>
    <row r="60" spans="1:12" ht="24" hidden="1" customHeight="1">
      <c r="B60" s="133" t="s">
        <v>82</v>
      </c>
      <c r="C60" s="5">
        <v>2</v>
      </c>
      <c r="D60" s="14"/>
      <c r="E60" s="15" t="s">
        <v>22</v>
      </c>
      <c r="F60" s="6"/>
      <c r="G60" s="5" t="s">
        <v>23</v>
      </c>
      <c r="H60" s="6"/>
      <c r="I60" s="5" t="s">
        <v>24</v>
      </c>
      <c r="J60" s="8"/>
      <c r="K60" s="16" t="s">
        <v>25</v>
      </c>
    </row>
    <row r="61" spans="1:12" ht="36" hidden="1">
      <c r="B61" s="133" t="s">
        <v>26</v>
      </c>
      <c r="C61" s="5">
        <v>3</v>
      </c>
      <c r="D61" s="6"/>
      <c r="E61" s="17" t="s">
        <v>27</v>
      </c>
      <c r="F61" s="8"/>
      <c r="G61" s="15" t="s">
        <v>28</v>
      </c>
      <c r="H61" s="8"/>
      <c r="I61" s="15" t="s">
        <v>29</v>
      </c>
      <c r="J61" s="269"/>
      <c r="K61" s="271"/>
    </row>
    <row r="62" spans="1:12" ht="24" hidden="1" customHeight="1">
      <c r="B62" s="133" t="s">
        <v>30</v>
      </c>
      <c r="C62" s="5">
        <v>3</v>
      </c>
      <c r="D62" s="8"/>
      <c r="E62" s="15" t="s">
        <v>31</v>
      </c>
      <c r="F62" s="6"/>
      <c r="G62" s="5" t="s">
        <v>32</v>
      </c>
      <c r="H62" s="6"/>
      <c r="I62" s="5" t="s">
        <v>33</v>
      </c>
      <c r="J62" s="269"/>
      <c r="K62" s="271"/>
    </row>
    <row r="63" spans="1:12" ht="24" hidden="1">
      <c r="B63" s="133" t="s">
        <v>34</v>
      </c>
      <c r="C63" s="5">
        <v>2</v>
      </c>
      <c r="D63" s="269"/>
      <c r="E63" s="293"/>
      <c r="F63" s="8"/>
      <c r="G63" s="17" t="s">
        <v>35</v>
      </c>
      <c r="H63" s="8"/>
      <c r="I63" s="17" t="s">
        <v>36</v>
      </c>
      <c r="J63" s="283"/>
      <c r="K63" s="284"/>
    </row>
    <row r="64" spans="1:12" ht="24" hidden="1" customHeight="1">
      <c r="B64" s="133" t="s">
        <v>37</v>
      </c>
      <c r="C64" s="5">
        <v>1</v>
      </c>
      <c r="D64" s="8"/>
      <c r="E64" s="18" t="s">
        <v>38</v>
      </c>
      <c r="F64" s="8"/>
      <c r="G64" s="17" t="s">
        <v>39</v>
      </c>
      <c r="H64" s="8"/>
      <c r="I64" s="19" t="s">
        <v>40</v>
      </c>
      <c r="J64" s="237"/>
      <c r="K64" s="238"/>
    </row>
  </sheetData>
  <mergeCells count="59">
    <mergeCell ref="A2:M2"/>
    <mergeCell ref="A4:B4"/>
    <mergeCell ref="A5:B5"/>
    <mergeCell ref="A6:B6"/>
    <mergeCell ref="C4:G4"/>
    <mergeCell ref="C5:M5"/>
    <mergeCell ref="C6:M6"/>
    <mergeCell ref="L4:M4"/>
    <mergeCell ref="M11:M14"/>
    <mergeCell ref="J15:K15"/>
    <mergeCell ref="D16:E16"/>
    <mergeCell ref="J16:K16"/>
    <mergeCell ref="A10:L10"/>
    <mergeCell ref="A11:B14"/>
    <mergeCell ref="C11:C14"/>
    <mergeCell ref="D11:E14"/>
    <mergeCell ref="F11:G14"/>
    <mergeCell ref="H11:I14"/>
    <mergeCell ref="J11:K14"/>
    <mergeCell ref="L11:L14"/>
    <mergeCell ref="F20:G20"/>
    <mergeCell ref="H20:I20"/>
    <mergeCell ref="J20:K20"/>
    <mergeCell ref="J18:K18"/>
    <mergeCell ref="J19:K19"/>
    <mergeCell ref="J21:K21"/>
    <mergeCell ref="J22:K22"/>
    <mergeCell ref="J23:K23"/>
    <mergeCell ref="H22:I22"/>
    <mergeCell ref="J17:K17"/>
    <mergeCell ref="E30:G30"/>
    <mergeCell ref="J30:K30"/>
    <mergeCell ref="J38:K41"/>
    <mergeCell ref="E33:K33"/>
    <mergeCell ref="F34:K34"/>
    <mergeCell ref="J35:K35"/>
    <mergeCell ref="E31:G31"/>
    <mergeCell ref="J31:K31"/>
    <mergeCell ref="E32:G32"/>
    <mergeCell ref="J32:K32"/>
    <mergeCell ref="A44:B44"/>
    <mergeCell ref="C44:K44"/>
    <mergeCell ref="J64:K64"/>
    <mergeCell ref="A45:L45"/>
    <mergeCell ref="C46:L46"/>
    <mergeCell ref="J61:K61"/>
    <mergeCell ref="J62:K62"/>
    <mergeCell ref="D63:E63"/>
    <mergeCell ref="J63:K63"/>
    <mergeCell ref="A36:B36"/>
    <mergeCell ref="C36:K36"/>
    <mergeCell ref="L38:L41"/>
    <mergeCell ref="M38:M41"/>
    <mergeCell ref="F42:K42"/>
    <mergeCell ref="A38:B41"/>
    <mergeCell ref="C38:C41"/>
    <mergeCell ref="D38:E41"/>
    <mergeCell ref="F38:G41"/>
    <mergeCell ref="H38:I41"/>
  </mergeCells>
  <phoneticPr fontId="7"/>
  <dataValidations count="1">
    <dataValidation type="list" allowBlank="1" showInputMessage="1" showErrorMessage="1" sqref="D42:D43 H35 F35 H21 H15:H19 F21:F29 D17:D35 D15 F15:F19 J24:J29 H23:H29 J43 F43 H43" xr:uid="{00000000-0002-0000-0200-000000000000}">
      <formula1>"○"</formula1>
    </dataValidation>
  </dataValidations>
  <printOptions horizontalCentered="1"/>
  <pageMargins left="0.39370078740157483" right="0.39370078740157483" top="0.39370078740157483" bottom="0.39370078740157483" header="0.19685039370078741" footer="0.19685039370078741"/>
  <pageSetup paperSize="9" scale="6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K33"/>
  <sheetViews>
    <sheetView view="pageBreakPreview" zoomScaleNormal="100" zoomScaleSheetLayoutView="100" workbookViewId="0">
      <selection activeCell="J4" sqref="J4:K4"/>
    </sheetView>
  </sheetViews>
  <sheetFormatPr defaultColWidth="9" defaultRowHeight="12"/>
  <cols>
    <col min="1" max="1" width="2.5" style="2" customWidth="1"/>
    <col min="2" max="2" width="18" style="1" customWidth="1"/>
    <col min="3" max="3" width="3.625" style="1" customWidth="1"/>
    <col min="4" max="4" width="3.25" style="2" customWidth="1"/>
    <col min="5" max="5" width="15.625" style="1" customWidth="1"/>
    <col min="6" max="6" width="3.25" style="1" customWidth="1"/>
    <col min="7" max="7" width="15.625" style="1" customWidth="1"/>
    <col min="8" max="8" width="3.25" style="1" customWidth="1"/>
    <col min="9" max="9" width="15.625" style="1" customWidth="1"/>
    <col min="10" max="10" width="8.625" style="1" bestFit="1" customWidth="1"/>
    <col min="11" max="11" width="16" style="1" customWidth="1"/>
    <col min="12" max="16384" width="9" style="1"/>
  </cols>
  <sheetData>
    <row r="1" spans="1:11" ht="14.25">
      <c r="A1" s="223" t="s">
        <v>404</v>
      </c>
    </row>
    <row r="2" spans="1:11" ht="18.75" customHeight="1">
      <c r="A2" s="285" t="s">
        <v>335</v>
      </c>
      <c r="B2" s="285"/>
      <c r="C2" s="285"/>
      <c r="D2" s="285"/>
      <c r="E2" s="285"/>
      <c r="F2" s="285"/>
      <c r="G2" s="285"/>
      <c r="H2" s="285"/>
      <c r="I2" s="285"/>
      <c r="J2" s="285"/>
      <c r="K2" s="285"/>
    </row>
    <row r="3" spans="1:11" ht="13.5" customHeight="1">
      <c r="A3" s="222"/>
      <c r="B3" s="222"/>
      <c r="C3" s="222"/>
      <c r="D3" s="222"/>
      <c r="E3" s="222"/>
      <c r="F3" s="222"/>
      <c r="G3" s="222"/>
      <c r="H3" s="222"/>
      <c r="I3" s="222"/>
      <c r="J3" s="222"/>
    </row>
    <row r="4" spans="1:11" s="3" customFormat="1" ht="15" customHeight="1">
      <c r="A4" s="227" t="s">
        <v>0</v>
      </c>
      <c r="B4" s="227"/>
      <c r="C4" s="227"/>
      <c r="D4" s="227"/>
      <c r="E4" s="227"/>
      <c r="F4" s="227"/>
      <c r="G4" s="227"/>
      <c r="I4" s="360" t="s">
        <v>402</v>
      </c>
      <c r="J4" s="362" t="s">
        <v>403</v>
      </c>
      <c r="K4" s="362"/>
    </row>
    <row r="5" spans="1:11" s="3" customFormat="1" ht="21.75" customHeight="1">
      <c r="A5" s="227" t="s">
        <v>1</v>
      </c>
      <c r="B5" s="227"/>
      <c r="C5" s="228"/>
      <c r="D5" s="228"/>
      <c r="E5" s="228"/>
      <c r="F5" s="228"/>
      <c r="G5" s="228"/>
      <c r="H5" s="228"/>
      <c r="I5" s="228"/>
      <c r="J5" s="228"/>
      <c r="K5" s="228"/>
    </row>
    <row r="6" spans="1:11" s="3" customFormat="1" ht="20.25" customHeight="1">
      <c r="A6" s="227" t="s">
        <v>86</v>
      </c>
      <c r="B6" s="227"/>
      <c r="C6" s="227"/>
      <c r="D6" s="227"/>
      <c r="E6" s="227"/>
      <c r="F6" s="227"/>
      <c r="G6" s="227"/>
      <c r="H6" s="227"/>
      <c r="I6" s="227"/>
      <c r="J6" s="227"/>
      <c r="K6" s="227"/>
    </row>
    <row r="7" spans="1:11" ht="14.25" customHeight="1">
      <c r="A7" s="294"/>
      <c r="B7" s="294"/>
      <c r="C7" s="294"/>
      <c r="D7" s="294"/>
      <c r="E7" s="294"/>
      <c r="F7" s="294"/>
      <c r="G7" s="294"/>
      <c r="H7" s="294"/>
      <c r="I7" s="294"/>
      <c r="J7" s="294"/>
    </row>
    <row r="8" spans="1:11" s="189" customFormat="1" ht="14.25" customHeight="1">
      <c r="A8" s="188" t="s">
        <v>349</v>
      </c>
      <c r="B8" s="187"/>
      <c r="C8" s="187"/>
      <c r="D8" s="187"/>
      <c r="E8" s="187"/>
      <c r="F8" s="187"/>
      <c r="G8" s="187"/>
      <c r="H8" s="187"/>
      <c r="I8" s="187"/>
      <c r="J8" s="187"/>
    </row>
    <row r="9" spans="1:11" ht="14.25" customHeight="1">
      <c r="A9" s="187"/>
      <c r="B9" s="188" t="s">
        <v>352</v>
      </c>
      <c r="C9" s="187"/>
      <c r="D9" s="187"/>
      <c r="E9" s="187"/>
      <c r="F9" s="187"/>
      <c r="G9" s="187"/>
      <c r="H9" s="187"/>
      <c r="I9" s="187"/>
      <c r="J9" s="187"/>
    </row>
    <row r="10" spans="1:11" s="189" customFormat="1" ht="12.75" thickBot="1">
      <c r="A10" s="188"/>
      <c r="B10" s="187"/>
      <c r="C10" s="187"/>
      <c r="D10" s="187"/>
      <c r="E10" s="187"/>
      <c r="F10" s="187"/>
      <c r="G10" s="187"/>
      <c r="H10" s="187"/>
      <c r="I10" s="187"/>
      <c r="J10" s="187"/>
    </row>
    <row r="11" spans="1:11" ht="14.25" customHeight="1">
      <c r="A11" s="260" t="s">
        <v>2</v>
      </c>
      <c r="B11" s="261"/>
      <c r="C11" s="295" t="s">
        <v>88</v>
      </c>
      <c r="D11" s="245" t="s">
        <v>89</v>
      </c>
      <c r="E11" s="246"/>
      <c r="F11" s="245" t="s">
        <v>90</v>
      </c>
      <c r="G11" s="246"/>
      <c r="H11" s="272" t="s">
        <v>91</v>
      </c>
      <c r="I11" s="278"/>
      <c r="J11" s="298" t="s">
        <v>93</v>
      </c>
      <c r="K11" s="266" t="s">
        <v>368</v>
      </c>
    </row>
    <row r="12" spans="1:11" ht="13.5" customHeight="1">
      <c r="A12" s="262"/>
      <c r="B12" s="263"/>
      <c r="C12" s="296"/>
      <c r="D12" s="247"/>
      <c r="E12" s="248"/>
      <c r="F12" s="247"/>
      <c r="G12" s="248"/>
      <c r="H12" s="274"/>
      <c r="I12" s="279"/>
      <c r="J12" s="299"/>
      <c r="K12" s="267"/>
    </row>
    <row r="13" spans="1:11" ht="14.25" customHeight="1">
      <c r="A13" s="262"/>
      <c r="B13" s="263"/>
      <c r="C13" s="296"/>
      <c r="D13" s="247"/>
      <c r="E13" s="248"/>
      <c r="F13" s="247"/>
      <c r="G13" s="248"/>
      <c r="H13" s="274"/>
      <c r="I13" s="279"/>
      <c r="J13" s="299"/>
      <c r="K13" s="267"/>
    </row>
    <row r="14" spans="1:11" ht="14.25" customHeight="1" thickBot="1">
      <c r="A14" s="264"/>
      <c r="B14" s="265"/>
      <c r="C14" s="297"/>
      <c r="D14" s="249"/>
      <c r="E14" s="250"/>
      <c r="F14" s="249"/>
      <c r="G14" s="250"/>
      <c r="H14" s="276"/>
      <c r="I14" s="280"/>
      <c r="J14" s="300"/>
      <c r="K14" s="268"/>
    </row>
    <row r="15" spans="1:11" s="3" customFormat="1" ht="39.950000000000003" customHeight="1">
      <c r="A15" s="4" t="s">
        <v>3</v>
      </c>
      <c r="B15" s="157" t="s">
        <v>181</v>
      </c>
      <c r="C15" s="158">
        <v>1</v>
      </c>
      <c r="D15" s="213"/>
      <c r="E15" s="216"/>
      <c r="F15" s="213"/>
      <c r="G15" s="160" t="s">
        <v>183</v>
      </c>
      <c r="H15" s="213"/>
      <c r="I15" s="161" t="s">
        <v>185</v>
      </c>
      <c r="J15" s="143" t="str">
        <f t="shared" ref="J15" si="0">IF(D15="○",C15*1,IF(F15="○",C15*3,IF(H15="○",C15*5,"該当なし")))</f>
        <v>該当なし</v>
      </c>
      <c r="K15" s="210"/>
    </row>
    <row r="16" spans="1:11" s="3" customFormat="1" ht="39.950000000000003" customHeight="1">
      <c r="A16" s="4" t="s">
        <v>8</v>
      </c>
      <c r="B16" s="157" t="s">
        <v>187</v>
      </c>
      <c r="C16" s="158">
        <v>1</v>
      </c>
      <c r="D16" s="8"/>
      <c r="E16" s="162" t="s">
        <v>189</v>
      </c>
      <c r="F16" s="8"/>
      <c r="G16" s="163"/>
      <c r="H16" s="8"/>
      <c r="I16" s="161" t="s">
        <v>190</v>
      </c>
      <c r="J16" s="143" t="str">
        <f>IF(D16="○",C16*1,IF(F16="○",C16*3,IF(H16="○",C16*5,"該当なし")))</f>
        <v>該当なし</v>
      </c>
      <c r="K16" s="206"/>
    </row>
    <row r="17" spans="1:11" s="10" customFormat="1" ht="39.950000000000003" customHeight="1">
      <c r="A17" s="4" t="s">
        <v>95</v>
      </c>
      <c r="B17" s="164" t="s">
        <v>192</v>
      </c>
      <c r="C17" s="165">
        <v>2</v>
      </c>
      <c r="D17" s="8"/>
      <c r="E17" s="162" t="s">
        <v>193</v>
      </c>
      <c r="F17" s="8"/>
      <c r="G17" s="166" t="s">
        <v>194</v>
      </c>
      <c r="H17" s="8"/>
      <c r="I17" s="167" t="s">
        <v>195</v>
      </c>
      <c r="J17" s="143" t="str">
        <f t="shared" ref="J17:J24" si="1">IF(D17="○",C17*1,IF(F17="○",C17*3,IF(H17="○",C17*5,"該当なし")))</f>
        <v>該当なし</v>
      </c>
      <c r="K17" s="206" t="s">
        <v>196</v>
      </c>
    </row>
    <row r="18" spans="1:11" s="12" customFormat="1" ht="39.950000000000003" customHeight="1">
      <c r="A18" s="4" t="s">
        <v>10</v>
      </c>
      <c r="B18" s="164" t="s">
        <v>198</v>
      </c>
      <c r="C18" s="165">
        <v>2</v>
      </c>
      <c r="D18" s="8"/>
      <c r="E18" s="162" t="s">
        <v>199</v>
      </c>
      <c r="F18" s="8"/>
      <c r="G18" s="166" t="s">
        <v>200</v>
      </c>
      <c r="H18" s="8"/>
      <c r="I18" s="167" t="s">
        <v>201</v>
      </c>
      <c r="J18" s="143" t="str">
        <f t="shared" si="1"/>
        <v>該当なし</v>
      </c>
      <c r="K18" s="206" t="s">
        <v>202</v>
      </c>
    </row>
    <row r="19" spans="1:11" s="12" customFormat="1" ht="39.950000000000003" customHeight="1">
      <c r="A19" s="4" t="s">
        <v>56</v>
      </c>
      <c r="B19" s="164" t="s">
        <v>203</v>
      </c>
      <c r="C19" s="165">
        <v>2</v>
      </c>
      <c r="D19" s="8"/>
      <c r="E19" s="168" t="s">
        <v>204</v>
      </c>
      <c r="F19" s="8"/>
      <c r="G19" s="169" t="s">
        <v>205</v>
      </c>
      <c r="H19" s="8"/>
      <c r="I19" s="170" t="s">
        <v>206</v>
      </c>
      <c r="J19" s="143" t="str">
        <f t="shared" si="1"/>
        <v>該当なし</v>
      </c>
      <c r="K19" s="206" t="s">
        <v>207</v>
      </c>
    </row>
    <row r="20" spans="1:11" s="10" customFormat="1" ht="39.950000000000003" customHeight="1">
      <c r="A20" s="4" t="s">
        <v>57</v>
      </c>
      <c r="B20" s="164" t="s">
        <v>209</v>
      </c>
      <c r="C20" s="165">
        <v>2</v>
      </c>
      <c r="D20" s="8"/>
      <c r="E20" s="171" t="s">
        <v>210</v>
      </c>
      <c r="F20" s="8"/>
      <c r="G20" s="164" t="s">
        <v>211</v>
      </c>
      <c r="H20" s="8"/>
      <c r="I20" s="172" t="s">
        <v>378</v>
      </c>
      <c r="J20" s="143" t="str">
        <f t="shared" si="1"/>
        <v>該当なし</v>
      </c>
      <c r="K20" s="206" t="s">
        <v>213</v>
      </c>
    </row>
    <row r="21" spans="1:11" s="3" customFormat="1" ht="39.950000000000003" customHeight="1">
      <c r="A21" s="4" t="s">
        <v>58</v>
      </c>
      <c r="B21" s="173" t="s">
        <v>215</v>
      </c>
      <c r="C21" s="165">
        <v>2</v>
      </c>
      <c r="D21" s="8"/>
      <c r="E21" s="159"/>
      <c r="F21" s="8"/>
      <c r="G21" s="174" t="s">
        <v>216</v>
      </c>
      <c r="H21" s="8"/>
      <c r="I21" s="175" t="s">
        <v>217</v>
      </c>
      <c r="J21" s="143" t="str">
        <f t="shared" si="1"/>
        <v>該当なし</v>
      </c>
      <c r="K21" s="206" t="s">
        <v>218</v>
      </c>
    </row>
    <row r="22" spans="1:11" s="12" customFormat="1" ht="39.950000000000003" customHeight="1">
      <c r="A22" s="4" t="s">
        <v>59</v>
      </c>
      <c r="B22" s="173" t="s">
        <v>220</v>
      </c>
      <c r="C22" s="165">
        <v>3</v>
      </c>
      <c r="D22" s="8"/>
      <c r="E22" s="162" t="s">
        <v>221</v>
      </c>
      <c r="F22" s="8"/>
      <c r="G22" s="166" t="s">
        <v>222</v>
      </c>
      <c r="H22" s="8"/>
      <c r="I22" s="167" t="s">
        <v>223</v>
      </c>
      <c r="J22" s="143" t="str">
        <f t="shared" si="1"/>
        <v>該当なし</v>
      </c>
      <c r="K22" s="206" t="s">
        <v>224</v>
      </c>
    </row>
    <row r="23" spans="1:11" s="10" customFormat="1" ht="39.950000000000003" customHeight="1">
      <c r="A23" s="4" t="s">
        <v>60</v>
      </c>
      <c r="B23" s="173" t="s">
        <v>226</v>
      </c>
      <c r="C23" s="165">
        <v>2</v>
      </c>
      <c r="D23" s="8"/>
      <c r="E23" s="176" t="s">
        <v>227</v>
      </c>
      <c r="F23" s="8"/>
      <c r="G23" s="177" t="s">
        <v>228</v>
      </c>
      <c r="H23" s="8"/>
      <c r="I23" s="178" t="s">
        <v>229</v>
      </c>
      <c r="J23" s="143" t="str">
        <f t="shared" si="1"/>
        <v>該当なし</v>
      </c>
      <c r="K23" s="206"/>
    </row>
    <row r="24" spans="1:11" s="12" customFormat="1" ht="39.950000000000003" customHeight="1">
      <c r="A24" s="154" t="s">
        <v>61</v>
      </c>
      <c r="B24" s="173" t="s">
        <v>153</v>
      </c>
      <c r="C24" s="156">
        <v>1</v>
      </c>
      <c r="D24" s="8"/>
      <c r="E24" s="302" t="s">
        <v>334</v>
      </c>
      <c r="F24" s="303"/>
      <c r="G24" s="303"/>
      <c r="H24" s="303"/>
      <c r="I24" s="304"/>
      <c r="J24" s="140" t="str">
        <f t="shared" si="1"/>
        <v>該当なし</v>
      </c>
      <c r="K24" s="152"/>
    </row>
    <row r="25" spans="1:11" s="3" customFormat="1" ht="24" customHeight="1" thickBot="1">
      <c r="A25" s="306" t="s">
        <v>44</v>
      </c>
      <c r="B25" s="307"/>
      <c r="C25" s="306" t="s">
        <v>45</v>
      </c>
      <c r="D25" s="307"/>
      <c r="E25" s="307"/>
      <c r="F25" s="307"/>
      <c r="G25" s="307"/>
      <c r="H25" s="307"/>
      <c r="I25" s="308"/>
      <c r="J25" s="155" t="str">
        <f>IF(OR(SUM(J15:K24)=0,SUM(J15:J24)=""),"①","①"&amp;SUM(J15:J24))</f>
        <v>①</v>
      </c>
      <c r="K25" s="153"/>
    </row>
    <row r="26" spans="1:11" s="3" customFormat="1">
      <c r="A26" s="136"/>
      <c r="B26" s="24"/>
      <c r="C26" s="24"/>
      <c r="D26" s="136"/>
      <c r="E26" s="24"/>
      <c r="F26" s="24"/>
      <c r="G26" s="24"/>
      <c r="H26" s="24"/>
      <c r="I26" s="24"/>
      <c r="J26" s="24"/>
    </row>
    <row r="27" spans="1:11" s="3" customFormat="1">
      <c r="A27" s="29" t="s">
        <v>110</v>
      </c>
      <c r="B27" s="211" t="s">
        <v>362</v>
      </c>
      <c r="C27" s="252" t="s">
        <v>363</v>
      </c>
      <c r="D27" s="252"/>
      <c r="E27" s="252"/>
      <c r="F27" s="252"/>
      <c r="G27" s="252"/>
      <c r="H27" s="252"/>
      <c r="I27" s="252"/>
      <c r="J27" s="252"/>
      <c r="K27" s="252"/>
    </row>
    <row r="28" spans="1:11">
      <c r="A28" s="309" t="s">
        <v>374</v>
      </c>
      <c r="B28" s="309"/>
      <c r="C28" s="309"/>
      <c r="D28" s="309"/>
      <c r="E28" s="309"/>
      <c r="F28" s="309"/>
      <c r="G28" s="309"/>
      <c r="H28" s="309"/>
      <c r="I28" s="309"/>
      <c r="J28" s="309"/>
      <c r="K28" s="309"/>
    </row>
    <row r="29" spans="1:11">
      <c r="A29" s="32"/>
      <c r="B29" s="32"/>
      <c r="C29" s="32"/>
      <c r="D29" s="32"/>
      <c r="E29" s="32"/>
      <c r="F29" s="32"/>
      <c r="G29" s="32"/>
      <c r="H29" s="32"/>
      <c r="I29" s="32"/>
      <c r="J29" s="32"/>
      <c r="K29" s="32"/>
    </row>
    <row r="30" spans="1:11" ht="15.75">
      <c r="A30" s="310" t="s">
        <v>337</v>
      </c>
      <c r="B30" s="310"/>
      <c r="C30" s="310"/>
      <c r="D30" s="310"/>
      <c r="E30" s="310"/>
      <c r="F30" s="310"/>
      <c r="G30" s="310"/>
      <c r="H30" s="310"/>
      <c r="I30" s="310"/>
      <c r="J30" s="310"/>
      <c r="K30" s="310"/>
    </row>
    <row r="31" spans="1:11" ht="15.75">
      <c r="A31" s="301" t="s">
        <v>234</v>
      </c>
      <c r="B31" s="301"/>
      <c r="C31" s="301"/>
      <c r="D31" s="301"/>
      <c r="E31" s="301"/>
      <c r="F31" s="301"/>
      <c r="G31" s="301"/>
      <c r="H31" s="301"/>
      <c r="I31" s="301"/>
      <c r="J31" s="301"/>
      <c r="K31" s="301"/>
    </row>
    <row r="32" spans="1:11" ht="15.75">
      <c r="A32" s="305" t="s">
        <v>234</v>
      </c>
      <c r="B32" s="305"/>
      <c r="C32" s="305"/>
      <c r="D32" s="305"/>
      <c r="E32" s="305"/>
      <c r="F32" s="305"/>
      <c r="G32" s="305"/>
      <c r="H32" s="305"/>
      <c r="I32" s="305"/>
      <c r="J32" s="305"/>
      <c r="K32" s="305"/>
    </row>
    <row r="33" spans="1:11" ht="15.75">
      <c r="A33" s="305" t="s">
        <v>234</v>
      </c>
      <c r="B33" s="305"/>
      <c r="C33" s="305"/>
      <c r="D33" s="305"/>
      <c r="E33" s="305"/>
      <c r="F33" s="305"/>
      <c r="G33" s="305"/>
      <c r="H33" s="305"/>
      <c r="I33" s="305"/>
      <c r="J33" s="305"/>
      <c r="K33" s="305"/>
    </row>
  </sheetData>
  <mergeCells count="25">
    <mergeCell ref="A2:K2"/>
    <mergeCell ref="A4:B4"/>
    <mergeCell ref="A5:B5"/>
    <mergeCell ref="A6:B6"/>
    <mergeCell ref="C4:G4"/>
    <mergeCell ref="C5:K5"/>
    <mergeCell ref="C6:K6"/>
    <mergeCell ref="J4:K4"/>
    <mergeCell ref="A31:K31"/>
    <mergeCell ref="E24:I24"/>
    <mergeCell ref="A32:K32"/>
    <mergeCell ref="A33:K33"/>
    <mergeCell ref="A25:B25"/>
    <mergeCell ref="C25:I25"/>
    <mergeCell ref="C27:K27"/>
    <mergeCell ref="A28:K28"/>
    <mergeCell ref="A30:K30"/>
    <mergeCell ref="K11:K14"/>
    <mergeCell ref="A7:J7"/>
    <mergeCell ref="A11:B14"/>
    <mergeCell ref="C11:C14"/>
    <mergeCell ref="D11:E14"/>
    <mergeCell ref="F11:G14"/>
    <mergeCell ref="H11:I14"/>
    <mergeCell ref="J11:J14"/>
  </mergeCells>
  <phoneticPr fontId="7"/>
  <dataValidations count="1">
    <dataValidation type="list" allowBlank="1" showInputMessage="1" showErrorMessage="1" sqref="D15:D24 F15:F23 H15:H23" xr:uid="{00000000-0002-0000-0300-000000000000}">
      <formula1>"○"</formula1>
    </dataValidation>
  </dataValidations>
  <printOptions horizontalCentered="1"/>
  <pageMargins left="0.59055118110236227" right="0.59055118110236227" top="0.59055118110236227" bottom="0.59055118110236227" header="0.19685039370078741" footer="0.19685039370078741"/>
  <pageSetup paperSize="9" scale="8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34"/>
  <sheetViews>
    <sheetView zoomScaleNormal="100" workbookViewId="0">
      <selection activeCell="S25" sqref="S25"/>
    </sheetView>
  </sheetViews>
  <sheetFormatPr defaultRowHeight="13.5"/>
  <cols>
    <col min="1" max="1" width="3" style="48" customWidth="1"/>
    <col min="2" max="2" width="1.625" style="48" customWidth="1"/>
    <col min="3" max="3" width="20.375" style="48" customWidth="1"/>
    <col min="4" max="4" width="1.125" style="48" customWidth="1"/>
    <col min="5" max="5" width="3.375" style="48" customWidth="1"/>
    <col min="6" max="6" width="1.125" style="48" customWidth="1"/>
    <col min="7" max="7" width="2.25" style="48" customWidth="1"/>
    <col min="8" max="8" width="14.5" style="48" customWidth="1"/>
    <col min="9" max="9" width="1.125" style="48" customWidth="1"/>
    <col min="10" max="10" width="1" style="48" customWidth="1"/>
    <col min="11" max="11" width="2.25" style="48" customWidth="1"/>
    <col min="12" max="12" width="14.625" style="48" customWidth="1"/>
    <col min="13" max="13" width="1.125" style="48" customWidth="1"/>
    <col min="14" max="14" width="1" style="48" customWidth="1"/>
    <col min="15" max="15" width="2.25" style="48" customWidth="1"/>
    <col min="16" max="16" width="15.5" style="49" customWidth="1"/>
    <col min="17" max="17" width="1.125" style="48" customWidth="1"/>
    <col min="18" max="18" width="5.75" style="49" customWidth="1"/>
    <col min="19" max="19" width="24.375" style="50" customWidth="1"/>
    <col min="20" max="255" width="9" style="48"/>
    <col min="256" max="256" width="3" style="48" customWidth="1"/>
    <col min="257" max="257" width="1.625" style="48" customWidth="1"/>
    <col min="258" max="258" width="20.375" style="48" customWidth="1"/>
    <col min="259" max="259" width="1.125" style="48" customWidth="1"/>
    <col min="260" max="260" width="3.375" style="48" customWidth="1"/>
    <col min="261" max="261" width="1.125" style="48" customWidth="1"/>
    <col min="262" max="262" width="2.25" style="48" customWidth="1"/>
    <col min="263" max="263" width="13.625" style="48" customWidth="1"/>
    <col min="264" max="264" width="1.125" style="48" customWidth="1"/>
    <col min="265" max="265" width="1" style="48" customWidth="1"/>
    <col min="266" max="266" width="2.25" style="48" customWidth="1"/>
    <col min="267" max="267" width="13.625" style="48" customWidth="1"/>
    <col min="268" max="268" width="1.125" style="48" customWidth="1"/>
    <col min="269" max="269" width="1" style="48" customWidth="1"/>
    <col min="270" max="270" width="2.25" style="48" customWidth="1"/>
    <col min="271" max="271" width="13.625" style="48" customWidth="1"/>
    <col min="272" max="272" width="1.125" style="48" customWidth="1"/>
    <col min="273" max="273" width="5.75" style="48" customWidth="1"/>
    <col min="274" max="511" width="9" style="48"/>
    <col min="512" max="512" width="3" style="48" customWidth="1"/>
    <col min="513" max="513" width="1.625" style="48" customWidth="1"/>
    <col min="514" max="514" width="20.375" style="48" customWidth="1"/>
    <col min="515" max="515" width="1.125" style="48" customWidth="1"/>
    <col min="516" max="516" width="3.375" style="48" customWidth="1"/>
    <col min="517" max="517" width="1.125" style="48" customWidth="1"/>
    <col min="518" max="518" width="2.25" style="48" customWidth="1"/>
    <col min="519" max="519" width="13.625" style="48" customWidth="1"/>
    <col min="520" max="520" width="1.125" style="48" customWidth="1"/>
    <col min="521" max="521" width="1" style="48" customWidth="1"/>
    <col min="522" max="522" width="2.25" style="48" customWidth="1"/>
    <col min="523" max="523" width="13.625" style="48" customWidth="1"/>
    <col min="524" max="524" width="1.125" style="48" customWidth="1"/>
    <col min="525" max="525" width="1" style="48" customWidth="1"/>
    <col min="526" max="526" width="2.25" style="48" customWidth="1"/>
    <col min="527" max="527" width="13.625" style="48" customWidth="1"/>
    <col min="528" max="528" width="1.125" style="48" customWidth="1"/>
    <col min="529" max="529" width="5.75" style="48" customWidth="1"/>
    <col min="530" max="767" width="9" style="48"/>
    <col min="768" max="768" width="3" style="48" customWidth="1"/>
    <col min="769" max="769" width="1.625" style="48" customWidth="1"/>
    <col min="770" max="770" width="20.375" style="48" customWidth="1"/>
    <col min="771" max="771" width="1.125" style="48" customWidth="1"/>
    <col min="772" max="772" width="3.375" style="48" customWidth="1"/>
    <col min="773" max="773" width="1.125" style="48" customWidth="1"/>
    <col min="774" max="774" width="2.25" style="48" customWidth="1"/>
    <col min="775" max="775" width="13.625" style="48" customWidth="1"/>
    <col min="776" max="776" width="1.125" style="48" customWidth="1"/>
    <col min="777" max="777" width="1" style="48" customWidth="1"/>
    <col min="778" max="778" width="2.25" style="48" customWidth="1"/>
    <col min="779" max="779" width="13.625" style="48" customWidth="1"/>
    <col min="780" max="780" width="1.125" style="48" customWidth="1"/>
    <col min="781" max="781" width="1" style="48" customWidth="1"/>
    <col min="782" max="782" width="2.25" style="48" customWidth="1"/>
    <col min="783" max="783" width="13.625" style="48" customWidth="1"/>
    <col min="784" max="784" width="1.125" style="48" customWidth="1"/>
    <col min="785" max="785" width="5.75" style="48" customWidth="1"/>
    <col min="786" max="1023" width="9" style="48"/>
    <col min="1024" max="1024" width="3" style="48" customWidth="1"/>
    <col min="1025" max="1025" width="1.625" style="48" customWidth="1"/>
    <col min="1026" max="1026" width="20.375" style="48" customWidth="1"/>
    <col min="1027" max="1027" width="1.125" style="48" customWidth="1"/>
    <col min="1028" max="1028" width="3.375" style="48" customWidth="1"/>
    <col min="1029" max="1029" width="1.125" style="48" customWidth="1"/>
    <col min="1030" max="1030" width="2.25" style="48" customWidth="1"/>
    <col min="1031" max="1031" width="13.625" style="48" customWidth="1"/>
    <col min="1032" max="1032" width="1.125" style="48" customWidth="1"/>
    <col min="1033" max="1033" width="1" style="48" customWidth="1"/>
    <col min="1034" max="1034" width="2.25" style="48" customWidth="1"/>
    <col min="1035" max="1035" width="13.625" style="48" customWidth="1"/>
    <col min="1036" max="1036" width="1.125" style="48" customWidth="1"/>
    <col min="1037" max="1037" width="1" style="48" customWidth="1"/>
    <col min="1038" max="1038" width="2.25" style="48" customWidth="1"/>
    <col min="1039" max="1039" width="13.625" style="48" customWidth="1"/>
    <col min="1040" max="1040" width="1.125" style="48" customWidth="1"/>
    <col min="1041" max="1041" width="5.75" style="48" customWidth="1"/>
    <col min="1042" max="1279" width="9" style="48"/>
    <col min="1280" max="1280" width="3" style="48" customWidth="1"/>
    <col min="1281" max="1281" width="1.625" style="48" customWidth="1"/>
    <col min="1282" max="1282" width="20.375" style="48" customWidth="1"/>
    <col min="1283" max="1283" width="1.125" style="48" customWidth="1"/>
    <col min="1284" max="1284" width="3.375" style="48" customWidth="1"/>
    <col min="1285" max="1285" width="1.125" style="48" customWidth="1"/>
    <col min="1286" max="1286" width="2.25" style="48" customWidth="1"/>
    <col min="1287" max="1287" width="13.625" style="48" customWidth="1"/>
    <col min="1288" max="1288" width="1.125" style="48" customWidth="1"/>
    <col min="1289" max="1289" width="1" style="48" customWidth="1"/>
    <col min="1290" max="1290" width="2.25" style="48" customWidth="1"/>
    <col min="1291" max="1291" width="13.625" style="48" customWidth="1"/>
    <col min="1292" max="1292" width="1.125" style="48" customWidth="1"/>
    <col min="1293" max="1293" width="1" style="48" customWidth="1"/>
    <col min="1294" max="1294" width="2.25" style="48" customWidth="1"/>
    <col min="1295" max="1295" width="13.625" style="48" customWidth="1"/>
    <col min="1296" max="1296" width="1.125" style="48" customWidth="1"/>
    <col min="1297" max="1297" width="5.75" style="48" customWidth="1"/>
    <col min="1298" max="1535" width="9" style="48"/>
    <col min="1536" max="1536" width="3" style="48" customWidth="1"/>
    <col min="1537" max="1537" width="1.625" style="48" customWidth="1"/>
    <col min="1538" max="1538" width="20.375" style="48" customWidth="1"/>
    <col min="1539" max="1539" width="1.125" style="48" customWidth="1"/>
    <col min="1540" max="1540" width="3.375" style="48" customWidth="1"/>
    <col min="1541" max="1541" width="1.125" style="48" customWidth="1"/>
    <col min="1542" max="1542" width="2.25" style="48" customWidth="1"/>
    <col min="1543" max="1543" width="13.625" style="48" customWidth="1"/>
    <col min="1544" max="1544" width="1.125" style="48" customWidth="1"/>
    <col min="1545" max="1545" width="1" style="48" customWidth="1"/>
    <col min="1546" max="1546" width="2.25" style="48" customWidth="1"/>
    <col min="1547" max="1547" width="13.625" style="48" customWidth="1"/>
    <col min="1548" max="1548" width="1.125" style="48" customWidth="1"/>
    <col min="1549" max="1549" width="1" style="48" customWidth="1"/>
    <col min="1550" max="1550" width="2.25" style="48" customWidth="1"/>
    <col min="1551" max="1551" width="13.625" style="48" customWidth="1"/>
    <col min="1552" max="1552" width="1.125" style="48" customWidth="1"/>
    <col min="1553" max="1553" width="5.75" style="48" customWidth="1"/>
    <col min="1554" max="1791" width="9" style="48"/>
    <col min="1792" max="1792" width="3" style="48" customWidth="1"/>
    <col min="1793" max="1793" width="1.625" style="48" customWidth="1"/>
    <col min="1794" max="1794" width="20.375" style="48" customWidth="1"/>
    <col min="1795" max="1795" width="1.125" style="48" customWidth="1"/>
    <col min="1796" max="1796" width="3.375" style="48" customWidth="1"/>
    <col min="1797" max="1797" width="1.125" style="48" customWidth="1"/>
    <col min="1798" max="1798" width="2.25" style="48" customWidth="1"/>
    <col min="1799" max="1799" width="13.625" style="48" customWidth="1"/>
    <col min="1800" max="1800" width="1.125" style="48" customWidth="1"/>
    <col min="1801" max="1801" width="1" style="48" customWidth="1"/>
    <col min="1802" max="1802" width="2.25" style="48" customWidth="1"/>
    <col min="1803" max="1803" width="13.625" style="48" customWidth="1"/>
    <col min="1804" max="1804" width="1.125" style="48" customWidth="1"/>
    <col min="1805" max="1805" width="1" style="48" customWidth="1"/>
    <col min="1806" max="1806" width="2.25" style="48" customWidth="1"/>
    <col min="1807" max="1807" width="13.625" style="48" customWidth="1"/>
    <col min="1808" max="1808" width="1.125" style="48" customWidth="1"/>
    <col min="1809" max="1809" width="5.75" style="48" customWidth="1"/>
    <col min="1810" max="2047" width="9" style="48"/>
    <col min="2048" max="2048" width="3" style="48" customWidth="1"/>
    <col min="2049" max="2049" width="1.625" style="48" customWidth="1"/>
    <col min="2050" max="2050" width="20.375" style="48" customWidth="1"/>
    <col min="2051" max="2051" width="1.125" style="48" customWidth="1"/>
    <col min="2052" max="2052" width="3.375" style="48" customWidth="1"/>
    <col min="2053" max="2053" width="1.125" style="48" customWidth="1"/>
    <col min="2054" max="2054" width="2.25" style="48" customWidth="1"/>
    <col min="2055" max="2055" width="13.625" style="48" customWidth="1"/>
    <col min="2056" max="2056" width="1.125" style="48" customWidth="1"/>
    <col min="2057" max="2057" width="1" style="48" customWidth="1"/>
    <col min="2058" max="2058" width="2.25" style="48" customWidth="1"/>
    <col min="2059" max="2059" width="13.625" style="48" customWidth="1"/>
    <col min="2060" max="2060" width="1.125" style="48" customWidth="1"/>
    <col min="2061" max="2061" width="1" style="48" customWidth="1"/>
    <col min="2062" max="2062" width="2.25" style="48" customWidth="1"/>
    <col min="2063" max="2063" width="13.625" style="48" customWidth="1"/>
    <col min="2064" max="2064" width="1.125" style="48" customWidth="1"/>
    <col min="2065" max="2065" width="5.75" style="48" customWidth="1"/>
    <col min="2066" max="2303" width="9" style="48"/>
    <col min="2304" max="2304" width="3" style="48" customWidth="1"/>
    <col min="2305" max="2305" width="1.625" style="48" customWidth="1"/>
    <col min="2306" max="2306" width="20.375" style="48" customWidth="1"/>
    <col min="2307" max="2307" width="1.125" style="48" customWidth="1"/>
    <col min="2308" max="2308" width="3.375" style="48" customWidth="1"/>
    <col min="2309" max="2309" width="1.125" style="48" customWidth="1"/>
    <col min="2310" max="2310" width="2.25" style="48" customWidth="1"/>
    <col min="2311" max="2311" width="13.625" style="48" customWidth="1"/>
    <col min="2312" max="2312" width="1.125" style="48" customWidth="1"/>
    <col min="2313" max="2313" width="1" style="48" customWidth="1"/>
    <col min="2314" max="2314" width="2.25" style="48" customWidth="1"/>
    <col min="2315" max="2315" width="13.625" style="48" customWidth="1"/>
    <col min="2316" max="2316" width="1.125" style="48" customWidth="1"/>
    <col min="2317" max="2317" width="1" style="48" customWidth="1"/>
    <col min="2318" max="2318" width="2.25" style="48" customWidth="1"/>
    <col min="2319" max="2319" width="13.625" style="48" customWidth="1"/>
    <col min="2320" max="2320" width="1.125" style="48" customWidth="1"/>
    <col min="2321" max="2321" width="5.75" style="48" customWidth="1"/>
    <col min="2322" max="2559" width="9" style="48"/>
    <col min="2560" max="2560" width="3" style="48" customWidth="1"/>
    <col min="2561" max="2561" width="1.625" style="48" customWidth="1"/>
    <col min="2562" max="2562" width="20.375" style="48" customWidth="1"/>
    <col min="2563" max="2563" width="1.125" style="48" customWidth="1"/>
    <col min="2564" max="2564" width="3.375" style="48" customWidth="1"/>
    <col min="2565" max="2565" width="1.125" style="48" customWidth="1"/>
    <col min="2566" max="2566" width="2.25" style="48" customWidth="1"/>
    <col min="2567" max="2567" width="13.625" style="48" customWidth="1"/>
    <col min="2568" max="2568" width="1.125" style="48" customWidth="1"/>
    <col min="2569" max="2569" width="1" style="48" customWidth="1"/>
    <col min="2570" max="2570" width="2.25" style="48" customWidth="1"/>
    <col min="2571" max="2571" width="13.625" style="48" customWidth="1"/>
    <col min="2572" max="2572" width="1.125" style="48" customWidth="1"/>
    <col min="2573" max="2573" width="1" style="48" customWidth="1"/>
    <col min="2574" max="2574" width="2.25" style="48" customWidth="1"/>
    <col min="2575" max="2575" width="13.625" style="48" customWidth="1"/>
    <col min="2576" max="2576" width="1.125" style="48" customWidth="1"/>
    <col min="2577" max="2577" width="5.75" style="48" customWidth="1"/>
    <col min="2578" max="2815" width="9" style="48"/>
    <col min="2816" max="2816" width="3" style="48" customWidth="1"/>
    <col min="2817" max="2817" width="1.625" style="48" customWidth="1"/>
    <col min="2818" max="2818" width="20.375" style="48" customWidth="1"/>
    <col min="2819" max="2819" width="1.125" style="48" customWidth="1"/>
    <col min="2820" max="2820" width="3.375" style="48" customWidth="1"/>
    <col min="2821" max="2821" width="1.125" style="48" customWidth="1"/>
    <col min="2822" max="2822" width="2.25" style="48" customWidth="1"/>
    <col min="2823" max="2823" width="13.625" style="48" customWidth="1"/>
    <col min="2824" max="2824" width="1.125" style="48" customWidth="1"/>
    <col min="2825" max="2825" width="1" style="48" customWidth="1"/>
    <col min="2826" max="2826" width="2.25" style="48" customWidth="1"/>
    <col min="2827" max="2827" width="13.625" style="48" customWidth="1"/>
    <col min="2828" max="2828" width="1.125" style="48" customWidth="1"/>
    <col min="2829" max="2829" width="1" style="48" customWidth="1"/>
    <col min="2830" max="2830" width="2.25" style="48" customWidth="1"/>
    <col min="2831" max="2831" width="13.625" style="48" customWidth="1"/>
    <col min="2832" max="2832" width="1.125" style="48" customWidth="1"/>
    <col min="2833" max="2833" width="5.75" style="48" customWidth="1"/>
    <col min="2834" max="3071" width="9" style="48"/>
    <col min="3072" max="3072" width="3" style="48" customWidth="1"/>
    <col min="3073" max="3073" width="1.625" style="48" customWidth="1"/>
    <col min="3074" max="3074" width="20.375" style="48" customWidth="1"/>
    <col min="3075" max="3075" width="1.125" style="48" customWidth="1"/>
    <col min="3076" max="3076" width="3.375" style="48" customWidth="1"/>
    <col min="3077" max="3077" width="1.125" style="48" customWidth="1"/>
    <col min="3078" max="3078" width="2.25" style="48" customWidth="1"/>
    <col min="3079" max="3079" width="13.625" style="48" customWidth="1"/>
    <col min="3080" max="3080" width="1.125" style="48" customWidth="1"/>
    <col min="3081" max="3081" width="1" style="48" customWidth="1"/>
    <col min="3082" max="3082" width="2.25" style="48" customWidth="1"/>
    <col min="3083" max="3083" width="13.625" style="48" customWidth="1"/>
    <col min="3084" max="3084" width="1.125" style="48" customWidth="1"/>
    <col min="3085" max="3085" width="1" style="48" customWidth="1"/>
    <col min="3086" max="3086" width="2.25" style="48" customWidth="1"/>
    <col min="3087" max="3087" width="13.625" style="48" customWidth="1"/>
    <col min="3088" max="3088" width="1.125" style="48" customWidth="1"/>
    <col min="3089" max="3089" width="5.75" style="48" customWidth="1"/>
    <col min="3090" max="3327" width="9" style="48"/>
    <col min="3328" max="3328" width="3" style="48" customWidth="1"/>
    <col min="3329" max="3329" width="1.625" style="48" customWidth="1"/>
    <col min="3330" max="3330" width="20.375" style="48" customWidth="1"/>
    <col min="3331" max="3331" width="1.125" style="48" customWidth="1"/>
    <col min="3332" max="3332" width="3.375" style="48" customWidth="1"/>
    <col min="3333" max="3333" width="1.125" style="48" customWidth="1"/>
    <col min="3334" max="3334" width="2.25" style="48" customWidth="1"/>
    <col min="3335" max="3335" width="13.625" style="48" customWidth="1"/>
    <col min="3336" max="3336" width="1.125" style="48" customWidth="1"/>
    <col min="3337" max="3337" width="1" style="48" customWidth="1"/>
    <col min="3338" max="3338" width="2.25" style="48" customWidth="1"/>
    <col min="3339" max="3339" width="13.625" style="48" customWidth="1"/>
    <col min="3340" max="3340" width="1.125" style="48" customWidth="1"/>
    <col min="3341" max="3341" width="1" style="48" customWidth="1"/>
    <col min="3342" max="3342" width="2.25" style="48" customWidth="1"/>
    <col min="3343" max="3343" width="13.625" style="48" customWidth="1"/>
    <col min="3344" max="3344" width="1.125" style="48" customWidth="1"/>
    <col min="3345" max="3345" width="5.75" style="48" customWidth="1"/>
    <col min="3346" max="3583" width="9" style="48"/>
    <col min="3584" max="3584" width="3" style="48" customWidth="1"/>
    <col min="3585" max="3585" width="1.625" style="48" customWidth="1"/>
    <col min="3586" max="3586" width="20.375" style="48" customWidth="1"/>
    <col min="3587" max="3587" width="1.125" style="48" customWidth="1"/>
    <col min="3588" max="3588" width="3.375" style="48" customWidth="1"/>
    <col min="3589" max="3589" width="1.125" style="48" customWidth="1"/>
    <col min="3590" max="3590" width="2.25" style="48" customWidth="1"/>
    <col min="3591" max="3591" width="13.625" style="48" customWidth="1"/>
    <col min="3592" max="3592" width="1.125" style="48" customWidth="1"/>
    <col min="3593" max="3593" width="1" style="48" customWidth="1"/>
    <col min="3594" max="3594" width="2.25" style="48" customWidth="1"/>
    <col min="3595" max="3595" width="13.625" style="48" customWidth="1"/>
    <col min="3596" max="3596" width="1.125" style="48" customWidth="1"/>
    <col min="3597" max="3597" width="1" style="48" customWidth="1"/>
    <col min="3598" max="3598" width="2.25" style="48" customWidth="1"/>
    <col min="3599" max="3599" width="13.625" style="48" customWidth="1"/>
    <col min="3600" max="3600" width="1.125" style="48" customWidth="1"/>
    <col min="3601" max="3601" width="5.75" style="48" customWidth="1"/>
    <col min="3602" max="3839" width="9" style="48"/>
    <col min="3840" max="3840" width="3" style="48" customWidth="1"/>
    <col min="3841" max="3841" width="1.625" style="48" customWidth="1"/>
    <col min="3842" max="3842" width="20.375" style="48" customWidth="1"/>
    <col min="3843" max="3843" width="1.125" style="48" customWidth="1"/>
    <col min="3844" max="3844" width="3.375" style="48" customWidth="1"/>
    <col min="3845" max="3845" width="1.125" style="48" customWidth="1"/>
    <col min="3846" max="3846" width="2.25" style="48" customWidth="1"/>
    <col min="3847" max="3847" width="13.625" style="48" customWidth="1"/>
    <col min="3848" max="3848" width="1.125" style="48" customWidth="1"/>
    <col min="3849" max="3849" width="1" style="48" customWidth="1"/>
    <col min="3850" max="3850" width="2.25" style="48" customWidth="1"/>
    <col min="3851" max="3851" width="13.625" style="48" customWidth="1"/>
    <col min="3852" max="3852" width="1.125" style="48" customWidth="1"/>
    <col min="3853" max="3853" width="1" style="48" customWidth="1"/>
    <col min="3854" max="3854" width="2.25" style="48" customWidth="1"/>
    <col min="3855" max="3855" width="13.625" style="48" customWidth="1"/>
    <col min="3856" max="3856" width="1.125" style="48" customWidth="1"/>
    <col min="3857" max="3857" width="5.75" style="48" customWidth="1"/>
    <col min="3858" max="4095" width="9" style="48"/>
    <col min="4096" max="4096" width="3" style="48" customWidth="1"/>
    <col min="4097" max="4097" width="1.625" style="48" customWidth="1"/>
    <col min="4098" max="4098" width="20.375" style="48" customWidth="1"/>
    <col min="4099" max="4099" width="1.125" style="48" customWidth="1"/>
    <col min="4100" max="4100" width="3.375" style="48" customWidth="1"/>
    <col min="4101" max="4101" width="1.125" style="48" customWidth="1"/>
    <col min="4102" max="4102" width="2.25" style="48" customWidth="1"/>
    <col min="4103" max="4103" width="13.625" style="48" customWidth="1"/>
    <col min="4104" max="4104" width="1.125" style="48" customWidth="1"/>
    <col min="4105" max="4105" width="1" style="48" customWidth="1"/>
    <col min="4106" max="4106" width="2.25" style="48" customWidth="1"/>
    <col min="4107" max="4107" width="13.625" style="48" customWidth="1"/>
    <col min="4108" max="4108" width="1.125" style="48" customWidth="1"/>
    <col min="4109" max="4109" width="1" style="48" customWidth="1"/>
    <col min="4110" max="4110" width="2.25" style="48" customWidth="1"/>
    <col min="4111" max="4111" width="13.625" style="48" customWidth="1"/>
    <col min="4112" max="4112" width="1.125" style="48" customWidth="1"/>
    <col min="4113" max="4113" width="5.75" style="48" customWidth="1"/>
    <col min="4114" max="4351" width="9" style="48"/>
    <col min="4352" max="4352" width="3" style="48" customWidth="1"/>
    <col min="4353" max="4353" width="1.625" style="48" customWidth="1"/>
    <col min="4354" max="4354" width="20.375" style="48" customWidth="1"/>
    <col min="4355" max="4355" width="1.125" style="48" customWidth="1"/>
    <col min="4356" max="4356" width="3.375" style="48" customWidth="1"/>
    <col min="4357" max="4357" width="1.125" style="48" customWidth="1"/>
    <col min="4358" max="4358" width="2.25" style="48" customWidth="1"/>
    <col min="4359" max="4359" width="13.625" style="48" customWidth="1"/>
    <col min="4360" max="4360" width="1.125" style="48" customWidth="1"/>
    <col min="4361" max="4361" width="1" style="48" customWidth="1"/>
    <col min="4362" max="4362" width="2.25" style="48" customWidth="1"/>
    <col min="4363" max="4363" width="13.625" style="48" customWidth="1"/>
    <col min="4364" max="4364" width="1.125" style="48" customWidth="1"/>
    <col min="4365" max="4365" width="1" style="48" customWidth="1"/>
    <col min="4366" max="4366" width="2.25" style="48" customWidth="1"/>
    <col min="4367" max="4367" width="13.625" style="48" customWidth="1"/>
    <col min="4368" max="4368" width="1.125" style="48" customWidth="1"/>
    <col min="4369" max="4369" width="5.75" style="48" customWidth="1"/>
    <col min="4370" max="4607" width="9" style="48"/>
    <col min="4608" max="4608" width="3" style="48" customWidth="1"/>
    <col min="4609" max="4609" width="1.625" style="48" customWidth="1"/>
    <col min="4610" max="4610" width="20.375" style="48" customWidth="1"/>
    <col min="4611" max="4611" width="1.125" style="48" customWidth="1"/>
    <col min="4612" max="4612" width="3.375" style="48" customWidth="1"/>
    <col min="4613" max="4613" width="1.125" style="48" customWidth="1"/>
    <col min="4614" max="4614" width="2.25" style="48" customWidth="1"/>
    <col min="4615" max="4615" width="13.625" style="48" customWidth="1"/>
    <col min="4616" max="4616" width="1.125" style="48" customWidth="1"/>
    <col min="4617" max="4617" width="1" style="48" customWidth="1"/>
    <col min="4618" max="4618" width="2.25" style="48" customWidth="1"/>
    <col min="4619" max="4619" width="13.625" style="48" customWidth="1"/>
    <col min="4620" max="4620" width="1.125" style="48" customWidth="1"/>
    <col min="4621" max="4621" width="1" style="48" customWidth="1"/>
    <col min="4622" max="4622" width="2.25" style="48" customWidth="1"/>
    <col min="4623" max="4623" width="13.625" style="48" customWidth="1"/>
    <col min="4624" max="4624" width="1.125" style="48" customWidth="1"/>
    <col min="4625" max="4625" width="5.75" style="48" customWidth="1"/>
    <col min="4626" max="4863" width="9" style="48"/>
    <col min="4864" max="4864" width="3" style="48" customWidth="1"/>
    <col min="4865" max="4865" width="1.625" style="48" customWidth="1"/>
    <col min="4866" max="4866" width="20.375" style="48" customWidth="1"/>
    <col min="4867" max="4867" width="1.125" style="48" customWidth="1"/>
    <col min="4868" max="4868" width="3.375" style="48" customWidth="1"/>
    <col min="4869" max="4869" width="1.125" style="48" customWidth="1"/>
    <col min="4870" max="4870" width="2.25" style="48" customWidth="1"/>
    <col min="4871" max="4871" width="13.625" style="48" customWidth="1"/>
    <col min="4872" max="4872" width="1.125" style="48" customWidth="1"/>
    <col min="4873" max="4873" width="1" style="48" customWidth="1"/>
    <col min="4874" max="4874" width="2.25" style="48" customWidth="1"/>
    <col min="4875" max="4875" width="13.625" style="48" customWidth="1"/>
    <col min="4876" max="4876" width="1.125" style="48" customWidth="1"/>
    <col min="4877" max="4877" width="1" style="48" customWidth="1"/>
    <col min="4878" max="4878" width="2.25" style="48" customWidth="1"/>
    <col min="4879" max="4879" width="13.625" style="48" customWidth="1"/>
    <col min="4880" max="4880" width="1.125" style="48" customWidth="1"/>
    <col min="4881" max="4881" width="5.75" style="48" customWidth="1"/>
    <col min="4882" max="5119" width="9" style="48"/>
    <col min="5120" max="5120" width="3" style="48" customWidth="1"/>
    <col min="5121" max="5121" width="1.625" style="48" customWidth="1"/>
    <col min="5122" max="5122" width="20.375" style="48" customWidth="1"/>
    <col min="5123" max="5123" width="1.125" style="48" customWidth="1"/>
    <col min="5124" max="5124" width="3.375" style="48" customWidth="1"/>
    <col min="5125" max="5125" width="1.125" style="48" customWidth="1"/>
    <col min="5126" max="5126" width="2.25" style="48" customWidth="1"/>
    <col min="5127" max="5127" width="13.625" style="48" customWidth="1"/>
    <col min="5128" max="5128" width="1.125" style="48" customWidth="1"/>
    <col min="5129" max="5129" width="1" style="48" customWidth="1"/>
    <col min="5130" max="5130" width="2.25" style="48" customWidth="1"/>
    <col min="5131" max="5131" width="13.625" style="48" customWidth="1"/>
    <col min="5132" max="5132" width="1.125" style="48" customWidth="1"/>
    <col min="5133" max="5133" width="1" style="48" customWidth="1"/>
    <col min="5134" max="5134" width="2.25" style="48" customWidth="1"/>
    <col min="5135" max="5135" width="13.625" style="48" customWidth="1"/>
    <col min="5136" max="5136" width="1.125" style="48" customWidth="1"/>
    <col min="5137" max="5137" width="5.75" style="48" customWidth="1"/>
    <col min="5138" max="5375" width="9" style="48"/>
    <col min="5376" max="5376" width="3" style="48" customWidth="1"/>
    <col min="5377" max="5377" width="1.625" style="48" customWidth="1"/>
    <col min="5378" max="5378" width="20.375" style="48" customWidth="1"/>
    <col min="5379" max="5379" width="1.125" style="48" customWidth="1"/>
    <col min="5380" max="5380" width="3.375" style="48" customWidth="1"/>
    <col min="5381" max="5381" width="1.125" style="48" customWidth="1"/>
    <col min="5382" max="5382" width="2.25" style="48" customWidth="1"/>
    <col min="5383" max="5383" width="13.625" style="48" customWidth="1"/>
    <col min="5384" max="5384" width="1.125" style="48" customWidth="1"/>
    <col min="5385" max="5385" width="1" style="48" customWidth="1"/>
    <col min="5386" max="5386" width="2.25" style="48" customWidth="1"/>
    <col min="5387" max="5387" width="13.625" style="48" customWidth="1"/>
    <col min="5388" max="5388" width="1.125" style="48" customWidth="1"/>
    <col min="5389" max="5389" width="1" style="48" customWidth="1"/>
    <col min="5390" max="5390" width="2.25" style="48" customWidth="1"/>
    <col min="5391" max="5391" width="13.625" style="48" customWidth="1"/>
    <col min="5392" max="5392" width="1.125" style="48" customWidth="1"/>
    <col min="5393" max="5393" width="5.75" style="48" customWidth="1"/>
    <col min="5394" max="5631" width="9" style="48"/>
    <col min="5632" max="5632" width="3" style="48" customWidth="1"/>
    <col min="5633" max="5633" width="1.625" style="48" customWidth="1"/>
    <col min="5634" max="5634" width="20.375" style="48" customWidth="1"/>
    <col min="5635" max="5635" width="1.125" style="48" customWidth="1"/>
    <col min="5636" max="5636" width="3.375" style="48" customWidth="1"/>
    <col min="5637" max="5637" width="1.125" style="48" customWidth="1"/>
    <col min="5638" max="5638" width="2.25" style="48" customWidth="1"/>
    <col min="5639" max="5639" width="13.625" style="48" customWidth="1"/>
    <col min="5640" max="5640" width="1.125" style="48" customWidth="1"/>
    <col min="5641" max="5641" width="1" style="48" customWidth="1"/>
    <col min="5642" max="5642" width="2.25" style="48" customWidth="1"/>
    <col min="5643" max="5643" width="13.625" style="48" customWidth="1"/>
    <col min="5644" max="5644" width="1.125" style="48" customWidth="1"/>
    <col min="5645" max="5645" width="1" style="48" customWidth="1"/>
    <col min="5646" max="5646" width="2.25" style="48" customWidth="1"/>
    <col min="5647" max="5647" width="13.625" style="48" customWidth="1"/>
    <col min="5648" max="5648" width="1.125" style="48" customWidth="1"/>
    <col min="5649" max="5649" width="5.75" style="48" customWidth="1"/>
    <col min="5650" max="5887" width="9" style="48"/>
    <col min="5888" max="5888" width="3" style="48" customWidth="1"/>
    <col min="5889" max="5889" width="1.625" style="48" customWidth="1"/>
    <col min="5890" max="5890" width="20.375" style="48" customWidth="1"/>
    <col min="5891" max="5891" width="1.125" style="48" customWidth="1"/>
    <col min="5892" max="5892" width="3.375" style="48" customWidth="1"/>
    <col min="5893" max="5893" width="1.125" style="48" customWidth="1"/>
    <col min="5894" max="5894" width="2.25" style="48" customWidth="1"/>
    <col min="5895" max="5895" width="13.625" style="48" customWidth="1"/>
    <col min="5896" max="5896" width="1.125" style="48" customWidth="1"/>
    <col min="5897" max="5897" width="1" style="48" customWidth="1"/>
    <col min="5898" max="5898" width="2.25" style="48" customWidth="1"/>
    <col min="5899" max="5899" width="13.625" style="48" customWidth="1"/>
    <col min="5900" max="5900" width="1.125" style="48" customWidth="1"/>
    <col min="5901" max="5901" width="1" style="48" customWidth="1"/>
    <col min="5902" max="5902" width="2.25" style="48" customWidth="1"/>
    <col min="5903" max="5903" width="13.625" style="48" customWidth="1"/>
    <col min="5904" max="5904" width="1.125" style="48" customWidth="1"/>
    <col min="5905" max="5905" width="5.75" style="48" customWidth="1"/>
    <col min="5906" max="6143" width="9" style="48"/>
    <col min="6144" max="6144" width="3" style="48" customWidth="1"/>
    <col min="6145" max="6145" width="1.625" style="48" customWidth="1"/>
    <col min="6146" max="6146" width="20.375" style="48" customWidth="1"/>
    <col min="6147" max="6147" width="1.125" style="48" customWidth="1"/>
    <col min="6148" max="6148" width="3.375" style="48" customWidth="1"/>
    <col min="6149" max="6149" width="1.125" style="48" customWidth="1"/>
    <col min="6150" max="6150" width="2.25" style="48" customWidth="1"/>
    <col min="6151" max="6151" width="13.625" style="48" customWidth="1"/>
    <col min="6152" max="6152" width="1.125" style="48" customWidth="1"/>
    <col min="6153" max="6153" width="1" style="48" customWidth="1"/>
    <col min="6154" max="6154" width="2.25" style="48" customWidth="1"/>
    <col min="6155" max="6155" width="13.625" style="48" customWidth="1"/>
    <col min="6156" max="6156" width="1.125" style="48" customWidth="1"/>
    <col min="6157" max="6157" width="1" style="48" customWidth="1"/>
    <col min="6158" max="6158" width="2.25" style="48" customWidth="1"/>
    <col min="6159" max="6159" width="13.625" style="48" customWidth="1"/>
    <col min="6160" max="6160" width="1.125" style="48" customWidth="1"/>
    <col min="6161" max="6161" width="5.75" style="48" customWidth="1"/>
    <col min="6162" max="6399" width="9" style="48"/>
    <col min="6400" max="6400" width="3" style="48" customWidth="1"/>
    <col min="6401" max="6401" width="1.625" style="48" customWidth="1"/>
    <col min="6402" max="6402" width="20.375" style="48" customWidth="1"/>
    <col min="6403" max="6403" width="1.125" style="48" customWidth="1"/>
    <col min="6404" max="6404" width="3.375" style="48" customWidth="1"/>
    <col min="6405" max="6405" width="1.125" style="48" customWidth="1"/>
    <col min="6406" max="6406" width="2.25" style="48" customWidth="1"/>
    <col min="6407" max="6407" width="13.625" style="48" customWidth="1"/>
    <col min="6408" max="6408" width="1.125" style="48" customWidth="1"/>
    <col min="6409" max="6409" width="1" style="48" customWidth="1"/>
    <col min="6410" max="6410" width="2.25" style="48" customWidth="1"/>
    <col min="6411" max="6411" width="13.625" style="48" customWidth="1"/>
    <col min="6412" max="6412" width="1.125" style="48" customWidth="1"/>
    <col min="6413" max="6413" width="1" style="48" customWidth="1"/>
    <col min="6414" max="6414" width="2.25" style="48" customWidth="1"/>
    <col min="6415" max="6415" width="13.625" style="48" customWidth="1"/>
    <col min="6416" max="6416" width="1.125" style="48" customWidth="1"/>
    <col min="6417" max="6417" width="5.75" style="48" customWidth="1"/>
    <col min="6418" max="6655" width="9" style="48"/>
    <col min="6656" max="6656" width="3" style="48" customWidth="1"/>
    <col min="6657" max="6657" width="1.625" style="48" customWidth="1"/>
    <col min="6658" max="6658" width="20.375" style="48" customWidth="1"/>
    <col min="6659" max="6659" width="1.125" style="48" customWidth="1"/>
    <col min="6660" max="6660" width="3.375" style="48" customWidth="1"/>
    <col min="6661" max="6661" width="1.125" style="48" customWidth="1"/>
    <col min="6662" max="6662" width="2.25" style="48" customWidth="1"/>
    <col min="6663" max="6663" width="13.625" style="48" customWidth="1"/>
    <col min="6664" max="6664" width="1.125" style="48" customWidth="1"/>
    <col min="6665" max="6665" width="1" style="48" customWidth="1"/>
    <col min="6666" max="6666" width="2.25" style="48" customWidth="1"/>
    <col min="6667" max="6667" width="13.625" style="48" customWidth="1"/>
    <col min="6668" max="6668" width="1.125" style="48" customWidth="1"/>
    <col min="6669" max="6669" width="1" style="48" customWidth="1"/>
    <col min="6670" max="6670" width="2.25" style="48" customWidth="1"/>
    <col min="6671" max="6671" width="13.625" style="48" customWidth="1"/>
    <col min="6672" max="6672" width="1.125" style="48" customWidth="1"/>
    <col min="6673" max="6673" width="5.75" style="48" customWidth="1"/>
    <col min="6674" max="6911" width="9" style="48"/>
    <col min="6912" max="6912" width="3" style="48" customWidth="1"/>
    <col min="6913" max="6913" width="1.625" style="48" customWidth="1"/>
    <col min="6914" max="6914" width="20.375" style="48" customWidth="1"/>
    <col min="6915" max="6915" width="1.125" style="48" customWidth="1"/>
    <col min="6916" max="6916" width="3.375" style="48" customWidth="1"/>
    <col min="6917" max="6917" width="1.125" style="48" customWidth="1"/>
    <col min="6918" max="6918" width="2.25" style="48" customWidth="1"/>
    <col min="6919" max="6919" width="13.625" style="48" customWidth="1"/>
    <col min="6920" max="6920" width="1.125" style="48" customWidth="1"/>
    <col min="6921" max="6921" width="1" style="48" customWidth="1"/>
    <col min="6922" max="6922" width="2.25" style="48" customWidth="1"/>
    <col min="6923" max="6923" width="13.625" style="48" customWidth="1"/>
    <col min="6924" max="6924" width="1.125" style="48" customWidth="1"/>
    <col min="6925" max="6925" width="1" style="48" customWidth="1"/>
    <col min="6926" max="6926" width="2.25" style="48" customWidth="1"/>
    <col min="6927" max="6927" width="13.625" style="48" customWidth="1"/>
    <col min="6928" max="6928" width="1.125" style="48" customWidth="1"/>
    <col min="6929" max="6929" width="5.75" style="48" customWidth="1"/>
    <col min="6930" max="7167" width="9" style="48"/>
    <col min="7168" max="7168" width="3" style="48" customWidth="1"/>
    <col min="7169" max="7169" width="1.625" style="48" customWidth="1"/>
    <col min="7170" max="7170" width="20.375" style="48" customWidth="1"/>
    <col min="7171" max="7171" width="1.125" style="48" customWidth="1"/>
    <col min="7172" max="7172" width="3.375" style="48" customWidth="1"/>
    <col min="7173" max="7173" width="1.125" style="48" customWidth="1"/>
    <col min="7174" max="7174" width="2.25" style="48" customWidth="1"/>
    <col min="7175" max="7175" width="13.625" style="48" customWidth="1"/>
    <col min="7176" max="7176" width="1.125" style="48" customWidth="1"/>
    <col min="7177" max="7177" width="1" style="48" customWidth="1"/>
    <col min="7178" max="7178" width="2.25" style="48" customWidth="1"/>
    <col min="7179" max="7179" width="13.625" style="48" customWidth="1"/>
    <col min="7180" max="7180" width="1.125" style="48" customWidth="1"/>
    <col min="7181" max="7181" width="1" style="48" customWidth="1"/>
    <col min="7182" max="7182" width="2.25" style="48" customWidth="1"/>
    <col min="7183" max="7183" width="13.625" style="48" customWidth="1"/>
    <col min="7184" max="7184" width="1.125" style="48" customWidth="1"/>
    <col min="7185" max="7185" width="5.75" style="48" customWidth="1"/>
    <col min="7186" max="7423" width="9" style="48"/>
    <col min="7424" max="7424" width="3" style="48" customWidth="1"/>
    <col min="7425" max="7425" width="1.625" style="48" customWidth="1"/>
    <col min="7426" max="7426" width="20.375" style="48" customWidth="1"/>
    <col min="7427" max="7427" width="1.125" style="48" customWidth="1"/>
    <col min="7428" max="7428" width="3.375" style="48" customWidth="1"/>
    <col min="7429" max="7429" width="1.125" style="48" customWidth="1"/>
    <col min="7430" max="7430" width="2.25" style="48" customWidth="1"/>
    <col min="7431" max="7431" width="13.625" style="48" customWidth="1"/>
    <col min="7432" max="7432" width="1.125" style="48" customWidth="1"/>
    <col min="7433" max="7433" width="1" style="48" customWidth="1"/>
    <col min="7434" max="7434" width="2.25" style="48" customWidth="1"/>
    <col min="7435" max="7435" width="13.625" style="48" customWidth="1"/>
    <col min="7436" max="7436" width="1.125" style="48" customWidth="1"/>
    <col min="7437" max="7437" width="1" style="48" customWidth="1"/>
    <col min="7438" max="7438" width="2.25" style="48" customWidth="1"/>
    <col min="7439" max="7439" width="13.625" style="48" customWidth="1"/>
    <col min="7440" max="7440" width="1.125" style="48" customWidth="1"/>
    <col min="7441" max="7441" width="5.75" style="48" customWidth="1"/>
    <col min="7442" max="7679" width="9" style="48"/>
    <col min="7680" max="7680" width="3" style="48" customWidth="1"/>
    <col min="7681" max="7681" width="1.625" style="48" customWidth="1"/>
    <col min="7682" max="7682" width="20.375" style="48" customWidth="1"/>
    <col min="7683" max="7683" width="1.125" style="48" customWidth="1"/>
    <col min="7684" max="7684" width="3.375" style="48" customWidth="1"/>
    <col min="7685" max="7685" width="1.125" style="48" customWidth="1"/>
    <col min="7686" max="7686" width="2.25" style="48" customWidth="1"/>
    <col min="7687" max="7687" width="13.625" style="48" customWidth="1"/>
    <col min="7688" max="7688" width="1.125" style="48" customWidth="1"/>
    <col min="7689" max="7689" width="1" style="48" customWidth="1"/>
    <col min="7690" max="7690" width="2.25" style="48" customWidth="1"/>
    <col min="7691" max="7691" width="13.625" style="48" customWidth="1"/>
    <col min="7692" max="7692" width="1.125" style="48" customWidth="1"/>
    <col min="7693" max="7693" width="1" style="48" customWidth="1"/>
    <col min="7694" max="7694" width="2.25" style="48" customWidth="1"/>
    <col min="7695" max="7695" width="13.625" style="48" customWidth="1"/>
    <col min="7696" max="7696" width="1.125" style="48" customWidth="1"/>
    <col min="7697" max="7697" width="5.75" style="48" customWidth="1"/>
    <col min="7698" max="7935" width="9" style="48"/>
    <col min="7936" max="7936" width="3" style="48" customWidth="1"/>
    <col min="7937" max="7937" width="1.625" style="48" customWidth="1"/>
    <col min="7938" max="7938" width="20.375" style="48" customWidth="1"/>
    <col min="7939" max="7939" width="1.125" style="48" customWidth="1"/>
    <col min="7940" max="7940" width="3.375" style="48" customWidth="1"/>
    <col min="7941" max="7941" width="1.125" style="48" customWidth="1"/>
    <col min="7942" max="7942" width="2.25" style="48" customWidth="1"/>
    <col min="7943" max="7943" width="13.625" style="48" customWidth="1"/>
    <col min="7944" max="7944" width="1.125" style="48" customWidth="1"/>
    <col min="7945" max="7945" width="1" style="48" customWidth="1"/>
    <col min="7946" max="7946" width="2.25" style="48" customWidth="1"/>
    <col min="7947" max="7947" width="13.625" style="48" customWidth="1"/>
    <col min="7948" max="7948" width="1.125" style="48" customWidth="1"/>
    <col min="7949" max="7949" width="1" style="48" customWidth="1"/>
    <col min="7950" max="7950" width="2.25" style="48" customWidth="1"/>
    <col min="7951" max="7951" width="13.625" style="48" customWidth="1"/>
    <col min="7952" max="7952" width="1.125" style="48" customWidth="1"/>
    <col min="7953" max="7953" width="5.75" style="48" customWidth="1"/>
    <col min="7954" max="8191" width="9" style="48"/>
    <col min="8192" max="8192" width="3" style="48" customWidth="1"/>
    <col min="8193" max="8193" width="1.625" style="48" customWidth="1"/>
    <col min="8194" max="8194" width="20.375" style="48" customWidth="1"/>
    <col min="8195" max="8195" width="1.125" style="48" customWidth="1"/>
    <col min="8196" max="8196" width="3.375" style="48" customWidth="1"/>
    <col min="8197" max="8197" width="1.125" style="48" customWidth="1"/>
    <col min="8198" max="8198" width="2.25" style="48" customWidth="1"/>
    <col min="8199" max="8199" width="13.625" style="48" customWidth="1"/>
    <col min="8200" max="8200" width="1.125" style="48" customWidth="1"/>
    <col min="8201" max="8201" width="1" style="48" customWidth="1"/>
    <col min="8202" max="8202" width="2.25" style="48" customWidth="1"/>
    <col min="8203" max="8203" width="13.625" style="48" customWidth="1"/>
    <col min="8204" max="8204" width="1.125" style="48" customWidth="1"/>
    <col min="8205" max="8205" width="1" style="48" customWidth="1"/>
    <col min="8206" max="8206" width="2.25" style="48" customWidth="1"/>
    <col min="8207" max="8207" width="13.625" style="48" customWidth="1"/>
    <col min="8208" max="8208" width="1.125" style="48" customWidth="1"/>
    <col min="8209" max="8209" width="5.75" style="48" customWidth="1"/>
    <col min="8210" max="8447" width="9" style="48"/>
    <col min="8448" max="8448" width="3" style="48" customWidth="1"/>
    <col min="8449" max="8449" width="1.625" style="48" customWidth="1"/>
    <col min="8450" max="8450" width="20.375" style="48" customWidth="1"/>
    <col min="8451" max="8451" width="1.125" style="48" customWidth="1"/>
    <col min="8452" max="8452" width="3.375" style="48" customWidth="1"/>
    <col min="8453" max="8453" width="1.125" style="48" customWidth="1"/>
    <col min="8454" max="8454" width="2.25" style="48" customWidth="1"/>
    <col min="8455" max="8455" width="13.625" style="48" customWidth="1"/>
    <col min="8456" max="8456" width="1.125" style="48" customWidth="1"/>
    <col min="8457" max="8457" width="1" style="48" customWidth="1"/>
    <col min="8458" max="8458" width="2.25" style="48" customWidth="1"/>
    <col min="8459" max="8459" width="13.625" style="48" customWidth="1"/>
    <col min="8460" max="8460" width="1.125" style="48" customWidth="1"/>
    <col min="8461" max="8461" width="1" style="48" customWidth="1"/>
    <col min="8462" max="8462" width="2.25" style="48" customWidth="1"/>
    <col min="8463" max="8463" width="13.625" style="48" customWidth="1"/>
    <col min="8464" max="8464" width="1.125" style="48" customWidth="1"/>
    <col min="8465" max="8465" width="5.75" style="48" customWidth="1"/>
    <col min="8466" max="8703" width="9" style="48"/>
    <col min="8704" max="8704" width="3" style="48" customWidth="1"/>
    <col min="8705" max="8705" width="1.625" style="48" customWidth="1"/>
    <col min="8706" max="8706" width="20.375" style="48" customWidth="1"/>
    <col min="8707" max="8707" width="1.125" style="48" customWidth="1"/>
    <col min="8708" max="8708" width="3.375" style="48" customWidth="1"/>
    <col min="8709" max="8709" width="1.125" style="48" customWidth="1"/>
    <col min="8710" max="8710" width="2.25" style="48" customWidth="1"/>
    <col min="8711" max="8711" width="13.625" style="48" customWidth="1"/>
    <col min="8712" max="8712" width="1.125" style="48" customWidth="1"/>
    <col min="8713" max="8713" width="1" style="48" customWidth="1"/>
    <col min="8714" max="8714" width="2.25" style="48" customWidth="1"/>
    <col min="8715" max="8715" width="13.625" style="48" customWidth="1"/>
    <col min="8716" max="8716" width="1.125" style="48" customWidth="1"/>
    <col min="8717" max="8717" width="1" style="48" customWidth="1"/>
    <col min="8718" max="8718" width="2.25" style="48" customWidth="1"/>
    <col min="8719" max="8719" width="13.625" style="48" customWidth="1"/>
    <col min="8720" max="8720" width="1.125" style="48" customWidth="1"/>
    <col min="8721" max="8721" width="5.75" style="48" customWidth="1"/>
    <col min="8722" max="8959" width="9" style="48"/>
    <col min="8960" max="8960" width="3" style="48" customWidth="1"/>
    <col min="8961" max="8961" width="1.625" style="48" customWidth="1"/>
    <col min="8962" max="8962" width="20.375" style="48" customWidth="1"/>
    <col min="8963" max="8963" width="1.125" style="48" customWidth="1"/>
    <col min="8964" max="8964" width="3.375" style="48" customWidth="1"/>
    <col min="8965" max="8965" width="1.125" style="48" customWidth="1"/>
    <col min="8966" max="8966" width="2.25" style="48" customWidth="1"/>
    <col min="8967" max="8967" width="13.625" style="48" customWidth="1"/>
    <col min="8968" max="8968" width="1.125" style="48" customWidth="1"/>
    <col min="8969" max="8969" width="1" style="48" customWidth="1"/>
    <col min="8970" max="8970" width="2.25" style="48" customWidth="1"/>
    <col min="8971" max="8971" width="13.625" style="48" customWidth="1"/>
    <col min="8972" max="8972" width="1.125" style="48" customWidth="1"/>
    <col min="8973" max="8973" width="1" style="48" customWidth="1"/>
    <col min="8974" max="8974" width="2.25" style="48" customWidth="1"/>
    <col min="8975" max="8975" width="13.625" style="48" customWidth="1"/>
    <col min="8976" max="8976" width="1.125" style="48" customWidth="1"/>
    <col min="8977" max="8977" width="5.75" style="48" customWidth="1"/>
    <col min="8978" max="9215" width="9" style="48"/>
    <col min="9216" max="9216" width="3" style="48" customWidth="1"/>
    <col min="9217" max="9217" width="1.625" style="48" customWidth="1"/>
    <col min="9218" max="9218" width="20.375" style="48" customWidth="1"/>
    <col min="9219" max="9219" width="1.125" style="48" customWidth="1"/>
    <col min="9220" max="9220" width="3.375" style="48" customWidth="1"/>
    <col min="9221" max="9221" width="1.125" style="48" customWidth="1"/>
    <col min="9222" max="9222" width="2.25" style="48" customWidth="1"/>
    <col min="9223" max="9223" width="13.625" style="48" customWidth="1"/>
    <col min="9224" max="9224" width="1.125" style="48" customWidth="1"/>
    <col min="9225" max="9225" width="1" style="48" customWidth="1"/>
    <col min="9226" max="9226" width="2.25" style="48" customWidth="1"/>
    <col min="9227" max="9227" width="13.625" style="48" customWidth="1"/>
    <col min="9228" max="9228" width="1.125" style="48" customWidth="1"/>
    <col min="9229" max="9229" width="1" style="48" customWidth="1"/>
    <col min="9230" max="9230" width="2.25" style="48" customWidth="1"/>
    <col min="9231" max="9231" width="13.625" style="48" customWidth="1"/>
    <col min="9232" max="9232" width="1.125" style="48" customWidth="1"/>
    <col min="9233" max="9233" width="5.75" style="48" customWidth="1"/>
    <col min="9234" max="9471" width="9" style="48"/>
    <col min="9472" max="9472" width="3" style="48" customWidth="1"/>
    <col min="9473" max="9473" width="1.625" style="48" customWidth="1"/>
    <col min="9474" max="9474" width="20.375" style="48" customWidth="1"/>
    <col min="9475" max="9475" width="1.125" style="48" customWidth="1"/>
    <col min="9476" max="9476" width="3.375" style="48" customWidth="1"/>
    <col min="9477" max="9477" width="1.125" style="48" customWidth="1"/>
    <col min="9478" max="9478" width="2.25" style="48" customWidth="1"/>
    <col min="9479" max="9479" width="13.625" style="48" customWidth="1"/>
    <col min="9480" max="9480" width="1.125" style="48" customWidth="1"/>
    <col min="9481" max="9481" width="1" style="48" customWidth="1"/>
    <col min="9482" max="9482" width="2.25" style="48" customWidth="1"/>
    <col min="9483" max="9483" width="13.625" style="48" customWidth="1"/>
    <col min="9484" max="9484" width="1.125" style="48" customWidth="1"/>
    <col min="9485" max="9485" width="1" style="48" customWidth="1"/>
    <col min="9486" max="9486" width="2.25" style="48" customWidth="1"/>
    <col min="9487" max="9487" width="13.625" style="48" customWidth="1"/>
    <col min="9488" max="9488" width="1.125" style="48" customWidth="1"/>
    <col min="9489" max="9489" width="5.75" style="48" customWidth="1"/>
    <col min="9490" max="9727" width="9" style="48"/>
    <col min="9728" max="9728" width="3" style="48" customWidth="1"/>
    <col min="9729" max="9729" width="1.625" style="48" customWidth="1"/>
    <col min="9730" max="9730" width="20.375" style="48" customWidth="1"/>
    <col min="9731" max="9731" width="1.125" style="48" customWidth="1"/>
    <col min="9732" max="9732" width="3.375" style="48" customWidth="1"/>
    <col min="9733" max="9733" width="1.125" style="48" customWidth="1"/>
    <col min="9734" max="9734" width="2.25" style="48" customWidth="1"/>
    <col min="9735" max="9735" width="13.625" style="48" customWidth="1"/>
    <col min="9736" max="9736" width="1.125" style="48" customWidth="1"/>
    <col min="9737" max="9737" width="1" style="48" customWidth="1"/>
    <col min="9738" max="9738" width="2.25" style="48" customWidth="1"/>
    <col min="9739" max="9739" width="13.625" style="48" customWidth="1"/>
    <col min="9740" max="9740" width="1.125" style="48" customWidth="1"/>
    <col min="9741" max="9741" width="1" style="48" customWidth="1"/>
    <col min="9742" max="9742" width="2.25" style="48" customWidth="1"/>
    <col min="9743" max="9743" width="13.625" style="48" customWidth="1"/>
    <col min="9744" max="9744" width="1.125" style="48" customWidth="1"/>
    <col min="9745" max="9745" width="5.75" style="48" customWidth="1"/>
    <col min="9746" max="9983" width="9" style="48"/>
    <col min="9984" max="9984" width="3" style="48" customWidth="1"/>
    <col min="9985" max="9985" width="1.625" style="48" customWidth="1"/>
    <col min="9986" max="9986" width="20.375" style="48" customWidth="1"/>
    <col min="9987" max="9987" width="1.125" style="48" customWidth="1"/>
    <col min="9988" max="9988" width="3.375" style="48" customWidth="1"/>
    <col min="9989" max="9989" width="1.125" style="48" customWidth="1"/>
    <col min="9990" max="9990" width="2.25" style="48" customWidth="1"/>
    <col min="9991" max="9991" width="13.625" style="48" customWidth="1"/>
    <col min="9992" max="9992" width="1.125" style="48" customWidth="1"/>
    <col min="9993" max="9993" width="1" style="48" customWidth="1"/>
    <col min="9994" max="9994" width="2.25" style="48" customWidth="1"/>
    <col min="9995" max="9995" width="13.625" style="48" customWidth="1"/>
    <col min="9996" max="9996" width="1.125" style="48" customWidth="1"/>
    <col min="9997" max="9997" width="1" style="48" customWidth="1"/>
    <col min="9998" max="9998" width="2.25" style="48" customWidth="1"/>
    <col min="9999" max="9999" width="13.625" style="48" customWidth="1"/>
    <col min="10000" max="10000" width="1.125" style="48" customWidth="1"/>
    <col min="10001" max="10001" width="5.75" style="48" customWidth="1"/>
    <col min="10002" max="10239" width="9" style="48"/>
    <col min="10240" max="10240" width="3" style="48" customWidth="1"/>
    <col min="10241" max="10241" width="1.625" style="48" customWidth="1"/>
    <col min="10242" max="10242" width="20.375" style="48" customWidth="1"/>
    <col min="10243" max="10243" width="1.125" style="48" customWidth="1"/>
    <col min="10244" max="10244" width="3.375" style="48" customWidth="1"/>
    <col min="10245" max="10245" width="1.125" style="48" customWidth="1"/>
    <col min="10246" max="10246" width="2.25" style="48" customWidth="1"/>
    <col min="10247" max="10247" width="13.625" style="48" customWidth="1"/>
    <col min="10248" max="10248" width="1.125" style="48" customWidth="1"/>
    <col min="10249" max="10249" width="1" style="48" customWidth="1"/>
    <col min="10250" max="10250" width="2.25" style="48" customWidth="1"/>
    <col min="10251" max="10251" width="13.625" style="48" customWidth="1"/>
    <col min="10252" max="10252" width="1.125" style="48" customWidth="1"/>
    <col min="10253" max="10253" width="1" style="48" customWidth="1"/>
    <col min="10254" max="10254" width="2.25" style="48" customWidth="1"/>
    <col min="10255" max="10255" width="13.625" style="48" customWidth="1"/>
    <col min="10256" max="10256" width="1.125" style="48" customWidth="1"/>
    <col min="10257" max="10257" width="5.75" style="48" customWidth="1"/>
    <col min="10258" max="10495" width="9" style="48"/>
    <col min="10496" max="10496" width="3" style="48" customWidth="1"/>
    <col min="10497" max="10497" width="1.625" style="48" customWidth="1"/>
    <col min="10498" max="10498" width="20.375" style="48" customWidth="1"/>
    <col min="10499" max="10499" width="1.125" style="48" customWidth="1"/>
    <col min="10500" max="10500" width="3.375" style="48" customWidth="1"/>
    <col min="10501" max="10501" width="1.125" style="48" customWidth="1"/>
    <col min="10502" max="10502" width="2.25" style="48" customWidth="1"/>
    <col min="10503" max="10503" width="13.625" style="48" customWidth="1"/>
    <col min="10504" max="10504" width="1.125" style="48" customWidth="1"/>
    <col min="10505" max="10505" width="1" style="48" customWidth="1"/>
    <col min="10506" max="10506" width="2.25" style="48" customWidth="1"/>
    <col min="10507" max="10507" width="13.625" style="48" customWidth="1"/>
    <col min="10508" max="10508" width="1.125" style="48" customWidth="1"/>
    <col min="10509" max="10509" width="1" style="48" customWidth="1"/>
    <col min="10510" max="10510" width="2.25" style="48" customWidth="1"/>
    <col min="10511" max="10511" width="13.625" style="48" customWidth="1"/>
    <col min="10512" max="10512" width="1.125" style="48" customWidth="1"/>
    <col min="10513" max="10513" width="5.75" style="48" customWidth="1"/>
    <col min="10514" max="10751" width="9" style="48"/>
    <col min="10752" max="10752" width="3" style="48" customWidth="1"/>
    <col min="10753" max="10753" width="1.625" style="48" customWidth="1"/>
    <col min="10754" max="10754" width="20.375" style="48" customWidth="1"/>
    <col min="10755" max="10755" width="1.125" style="48" customWidth="1"/>
    <col min="10756" max="10756" width="3.375" style="48" customWidth="1"/>
    <col min="10757" max="10757" width="1.125" style="48" customWidth="1"/>
    <col min="10758" max="10758" width="2.25" style="48" customWidth="1"/>
    <col min="10759" max="10759" width="13.625" style="48" customWidth="1"/>
    <col min="10760" max="10760" width="1.125" style="48" customWidth="1"/>
    <col min="10761" max="10761" width="1" style="48" customWidth="1"/>
    <col min="10762" max="10762" width="2.25" style="48" customWidth="1"/>
    <col min="10763" max="10763" width="13.625" style="48" customWidth="1"/>
    <col min="10764" max="10764" width="1.125" style="48" customWidth="1"/>
    <col min="10765" max="10765" width="1" style="48" customWidth="1"/>
    <col min="10766" max="10766" width="2.25" style="48" customWidth="1"/>
    <col min="10767" max="10767" width="13.625" style="48" customWidth="1"/>
    <col min="10768" max="10768" width="1.125" style="48" customWidth="1"/>
    <col min="10769" max="10769" width="5.75" style="48" customWidth="1"/>
    <col min="10770" max="11007" width="9" style="48"/>
    <col min="11008" max="11008" width="3" style="48" customWidth="1"/>
    <col min="11009" max="11009" width="1.625" style="48" customWidth="1"/>
    <col min="11010" max="11010" width="20.375" style="48" customWidth="1"/>
    <col min="11011" max="11011" width="1.125" style="48" customWidth="1"/>
    <col min="11012" max="11012" width="3.375" style="48" customWidth="1"/>
    <col min="11013" max="11013" width="1.125" style="48" customWidth="1"/>
    <col min="11014" max="11014" width="2.25" style="48" customWidth="1"/>
    <col min="11015" max="11015" width="13.625" style="48" customWidth="1"/>
    <col min="11016" max="11016" width="1.125" style="48" customWidth="1"/>
    <col min="11017" max="11017" width="1" style="48" customWidth="1"/>
    <col min="11018" max="11018" width="2.25" style="48" customWidth="1"/>
    <col min="11019" max="11019" width="13.625" style="48" customWidth="1"/>
    <col min="11020" max="11020" width="1.125" style="48" customWidth="1"/>
    <col min="11021" max="11021" width="1" style="48" customWidth="1"/>
    <col min="11022" max="11022" width="2.25" style="48" customWidth="1"/>
    <col min="11023" max="11023" width="13.625" style="48" customWidth="1"/>
    <col min="11024" max="11024" width="1.125" style="48" customWidth="1"/>
    <col min="11025" max="11025" width="5.75" style="48" customWidth="1"/>
    <col min="11026" max="11263" width="9" style="48"/>
    <col min="11264" max="11264" width="3" style="48" customWidth="1"/>
    <col min="11265" max="11265" width="1.625" style="48" customWidth="1"/>
    <col min="11266" max="11266" width="20.375" style="48" customWidth="1"/>
    <col min="11267" max="11267" width="1.125" style="48" customWidth="1"/>
    <col min="11268" max="11268" width="3.375" style="48" customWidth="1"/>
    <col min="11269" max="11269" width="1.125" style="48" customWidth="1"/>
    <col min="11270" max="11270" width="2.25" style="48" customWidth="1"/>
    <col min="11271" max="11271" width="13.625" style="48" customWidth="1"/>
    <col min="11272" max="11272" width="1.125" style="48" customWidth="1"/>
    <col min="11273" max="11273" width="1" style="48" customWidth="1"/>
    <col min="11274" max="11274" width="2.25" style="48" customWidth="1"/>
    <col min="11275" max="11275" width="13.625" style="48" customWidth="1"/>
    <col min="11276" max="11276" width="1.125" style="48" customWidth="1"/>
    <col min="11277" max="11277" width="1" style="48" customWidth="1"/>
    <col min="11278" max="11278" width="2.25" style="48" customWidth="1"/>
    <col min="11279" max="11279" width="13.625" style="48" customWidth="1"/>
    <col min="11280" max="11280" width="1.125" style="48" customWidth="1"/>
    <col min="11281" max="11281" width="5.75" style="48" customWidth="1"/>
    <col min="11282" max="11519" width="9" style="48"/>
    <col min="11520" max="11520" width="3" style="48" customWidth="1"/>
    <col min="11521" max="11521" width="1.625" style="48" customWidth="1"/>
    <col min="11522" max="11522" width="20.375" style="48" customWidth="1"/>
    <col min="11523" max="11523" width="1.125" style="48" customWidth="1"/>
    <col min="11524" max="11524" width="3.375" style="48" customWidth="1"/>
    <col min="11525" max="11525" width="1.125" style="48" customWidth="1"/>
    <col min="11526" max="11526" width="2.25" style="48" customWidth="1"/>
    <col min="11527" max="11527" width="13.625" style="48" customWidth="1"/>
    <col min="11528" max="11528" width="1.125" style="48" customWidth="1"/>
    <col min="11529" max="11529" width="1" style="48" customWidth="1"/>
    <col min="11530" max="11530" width="2.25" style="48" customWidth="1"/>
    <col min="11531" max="11531" width="13.625" style="48" customWidth="1"/>
    <col min="11532" max="11532" width="1.125" style="48" customWidth="1"/>
    <col min="11533" max="11533" width="1" style="48" customWidth="1"/>
    <col min="11534" max="11534" width="2.25" style="48" customWidth="1"/>
    <col min="11535" max="11535" width="13.625" style="48" customWidth="1"/>
    <col min="11536" max="11536" width="1.125" style="48" customWidth="1"/>
    <col min="11537" max="11537" width="5.75" style="48" customWidth="1"/>
    <col min="11538" max="11775" width="9" style="48"/>
    <col min="11776" max="11776" width="3" style="48" customWidth="1"/>
    <col min="11777" max="11777" width="1.625" style="48" customWidth="1"/>
    <col min="11778" max="11778" width="20.375" style="48" customWidth="1"/>
    <col min="11779" max="11779" width="1.125" style="48" customWidth="1"/>
    <col min="11780" max="11780" width="3.375" style="48" customWidth="1"/>
    <col min="11781" max="11781" width="1.125" style="48" customWidth="1"/>
    <col min="11782" max="11782" width="2.25" style="48" customWidth="1"/>
    <col min="11783" max="11783" width="13.625" style="48" customWidth="1"/>
    <col min="11784" max="11784" width="1.125" style="48" customWidth="1"/>
    <col min="11785" max="11785" width="1" style="48" customWidth="1"/>
    <col min="11786" max="11786" width="2.25" style="48" customWidth="1"/>
    <col min="11787" max="11787" width="13.625" style="48" customWidth="1"/>
    <col min="11788" max="11788" width="1.125" style="48" customWidth="1"/>
    <col min="11789" max="11789" width="1" style="48" customWidth="1"/>
    <col min="11790" max="11790" width="2.25" style="48" customWidth="1"/>
    <col min="11791" max="11791" width="13.625" style="48" customWidth="1"/>
    <col min="11792" max="11792" width="1.125" style="48" customWidth="1"/>
    <col min="11793" max="11793" width="5.75" style="48" customWidth="1"/>
    <col min="11794" max="12031" width="9" style="48"/>
    <col min="12032" max="12032" width="3" style="48" customWidth="1"/>
    <col min="12033" max="12033" width="1.625" style="48" customWidth="1"/>
    <col min="12034" max="12034" width="20.375" style="48" customWidth="1"/>
    <col min="12035" max="12035" width="1.125" style="48" customWidth="1"/>
    <col min="12036" max="12036" width="3.375" style="48" customWidth="1"/>
    <col min="12037" max="12037" width="1.125" style="48" customWidth="1"/>
    <col min="12038" max="12038" width="2.25" style="48" customWidth="1"/>
    <col min="12039" max="12039" width="13.625" style="48" customWidth="1"/>
    <col min="12040" max="12040" width="1.125" style="48" customWidth="1"/>
    <col min="12041" max="12041" width="1" style="48" customWidth="1"/>
    <col min="12042" max="12042" width="2.25" style="48" customWidth="1"/>
    <col min="12043" max="12043" width="13.625" style="48" customWidth="1"/>
    <col min="12044" max="12044" width="1.125" style="48" customWidth="1"/>
    <col min="12045" max="12045" width="1" style="48" customWidth="1"/>
    <col min="12046" max="12046" width="2.25" style="48" customWidth="1"/>
    <col min="12047" max="12047" width="13.625" style="48" customWidth="1"/>
    <col min="12048" max="12048" width="1.125" style="48" customWidth="1"/>
    <col min="12049" max="12049" width="5.75" style="48" customWidth="1"/>
    <col min="12050" max="12287" width="9" style="48"/>
    <col min="12288" max="12288" width="3" style="48" customWidth="1"/>
    <col min="12289" max="12289" width="1.625" style="48" customWidth="1"/>
    <col min="12290" max="12290" width="20.375" style="48" customWidth="1"/>
    <col min="12291" max="12291" width="1.125" style="48" customWidth="1"/>
    <col min="12292" max="12292" width="3.375" style="48" customWidth="1"/>
    <col min="12293" max="12293" width="1.125" style="48" customWidth="1"/>
    <col min="12294" max="12294" width="2.25" style="48" customWidth="1"/>
    <col min="12295" max="12295" width="13.625" style="48" customWidth="1"/>
    <col min="12296" max="12296" width="1.125" style="48" customWidth="1"/>
    <col min="12297" max="12297" width="1" style="48" customWidth="1"/>
    <col min="12298" max="12298" width="2.25" style="48" customWidth="1"/>
    <col min="12299" max="12299" width="13.625" style="48" customWidth="1"/>
    <col min="12300" max="12300" width="1.125" style="48" customWidth="1"/>
    <col min="12301" max="12301" width="1" style="48" customWidth="1"/>
    <col min="12302" max="12302" width="2.25" style="48" customWidth="1"/>
    <col min="12303" max="12303" width="13.625" style="48" customWidth="1"/>
    <col min="12304" max="12304" width="1.125" style="48" customWidth="1"/>
    <col min="12305" max="12305" width="5.75" style="48" customWidth="1"/>
    <col min="12306" max="12543" width="9" style="48"/>
    <col min="12544" max="12544" width="3" style="48" customWidth="1"/>
    <col min="12545" max="12545" width="1.625" style="48" customWidth="1"/>
    <col min="12546" max="12546" width="20.375" style="48" customWidth="1"/>
    <col min="12547" max="12547" width="1.125" style="48" customWidth="1"/>
    <col min="12548" max="12548" width="3.375" style="48" customWidth="1"/>
    <col min="12549" max="12549" width="1.125" style="48" customWidth="1"/>
    <col min="12550" max="12550" width="2.25" style="48" customWidth="1"/>
    <col min="12551" max="12551" width="13.625" style="48" customWidth="1"/>
    <col min="12552" max="12552" width="1.125" style="48" customWidth="1"/>
    <col min="12553" max="12553" width="1" style="48" customWidth="1"/>
    <col min="12554" max="12554" width="2.25" style="48" customWidth="1"/>
    <col min="12555" max="12555" width="13.625" style="48" customWidth="1"/>
    <col min="12556" max="12556" width="1.125" style="48" customWidth="1"/>
    <col min="12557" max="12557" width="1" style="48" customWidth="1"/>
    <col min="12558" max="12558" width="2.25" style="48" customWidth="1"/>
    <col min="12559" max="12559" width="13.625" style="48" customWidth="1"/>
    <col min="12560" max="12560" width="1.125" style="48" customWidth="1"/>
    <col min="12561" max="12561" width="5.75" style="48" customWidth="1"/>
    <col min="12562" max="12799" width="9" style="48"/>
    <col min="12800" max="12800" width="3" style="48" customWidth="1"/>
    <col min="12801" max="12801" width="1.625" style="48" customWidth="1"/>
    <col min="12802" max="12802" width="20.375" style="48" customWidth="1"/>
    <col min="12803" max="12803" width="1.125" style="48" customWidth="1"/>
    <col min="12804" max="12804" width="3.375" style="48" customWidth="1"/>
    <col min="12805" max="12805" width="1.125" style="48" customWidth="1"/>
    <col min="12806" max="12806" width="2.25" style="48" customWidth="1"/>
    <col min="12807" max="12807" width="13.625" style="48" customWidth="1"/>
    <col min="12808" max="12808" width="1.125" style="48" customWidth="1"/>
    <col min="12809" max="12809" width="1" style="48" customWidth="1"/>
    <col min="12810" max="12810" width="2.25" style="48" customWidth="1"/>
    <col min="12811" max="12811" width="13.625" style="48" customWidth="1"/>
    <col min="12812" max="12812" width="1.125" style="48" customWidth="1"/>
    <col min="12813" max="12813" width="1" style="48" customWidth="1"/>
    <col min="12814" max="12814" width="2.25" style="48" customWidth="1"/>
    <col min="12815" max="12815" width="13.625" style="48" customWidth="1"/>
    <col min="12816" max="12816" width="1.125" style="48" customWidth="1"/>
    <col min="12817" max="12817" width="5.75" style="48" customWidth="1"/>
    <col min="12818" max="13055" width="9" style="48"/>
    <col min="13056" max="13056" width="3" style="48" customWidth="1"/>
    <col min="13057" max="13057" width="1.625" style="48" customWidth="1"/>
    <col min="13058" max="13058" width="20.375" style="48" customWidth="1"/>
    <col min="13059" max="13059" width="1.125" style="48" customWidth="1"/>
    <col min="13060" max="13060" width="3.375" style="48" customWidth="1"/>
    <col min="13061" max="13061" width="1.125" style="48" customWidth="1"/>
    <col min="13062" max="13062" width="2.25" style="48" customWidth="1"/>
    <col min="13063" max="13063" width="13.625" style="48" customWidth="1"/>
    <col min="13064" max="13064" width="1.125" style="48" customWidth="1"/>
    <col min="13065" max="13065" width="1" style="48" customWidth="1"/>
    <col min="13066" max="13066" width="2.25" style="48" customWidth="1"/>
    <col min="13067" max="13067" width="13.625" style="48" customWidth="1"/>
    <col min="13068" max="13068" width="1.125" style="48" customWidth="1"/>
    <col min="13069" max="13069" width="1" style="48" customWidth="1"/>
    <col min="13070" max="13070" width="2.25" style="48" customWidth="1"/>
    <col min="13071" max="13071" width="13.625" style="48" customWidth="1"/>
    <col min="13072" max="13072" width="1.125" style="48" customWidth="1"/>
    <col min="13073" max="13073" width="5.75" style="48" customWidth="1"/>
    <col min="13074" max="13311" width="9" style="48"/>
    <col min="13312" max="13312" width="3" style="48" customWidth="1"/>
    <col min="13313" max="13313" width="1.625" style="48" customWidth="1"/>
    <col min="13314" max="13314" width="20.375" style="48" customWidth="1"/>
    <col min="13315" max="13315" width="1.125" style="48" customWidth="1"/>
    <col min="13316" max="13316" width="3.375" style="48" customWidth="1"/>
    <col min="13317" max="13317" width="1.125" style="48" customWidth="1"/>
    <col min="13318" max="13318" width="2.25" style="48" customWidth="1"/>
    <col min="13319" max="13319" width="13.625" style="48" customWidth="1"/>
    <col min="13320" max="13320" width="1.125" style="48" customWidth="1"/>
    <col min="13321" max="13321" width="1" style="48" customWidth="1"/>
    <col min="13322" max="13322" width="2.25" style="48" customWidth="1"/>
    <col min="13323" max="13323" width="13.625" style="48" customWidth="1"/>
    <col min="13324" max="13324" width="1.125" style="48" customWidth="1"/>
    <col min="13325" max="13325" width="1" style="48" customWidth="1"/>
    <col min="13326" max="13326" width="2.25" style="48" customWidth="1"/>
    <col min="13327" max="13327" width="13.625" style="48" customWidth="1"/>
    <col min="13328" max="13328" width="1.125" style="48" customWidth="1"/>
    <col min="13329" max="13329" width="5.75" style="48" customWidth="1"/>
    <col min="13330" max="13567" width="9" style="48"/>
    <col min="13568" max="13568" width="3" style="48" customWidth="1"/>
    <col min="13569" max="13569" width="1.625" style="48" customWidth="1"/>
    <col min="13570" max="13570" width="20.375" style="48" customWidth="1"/>
    <col min="13571" max="13571" width="1.125" style="48" customWidth="1"/>
    <col min="13572" max="13572" width="3.375" style="48" customWidth="1"/>
    <col min="13573" max="13573" width="1.125" style="48" customWidth="1"/>
    <col min="13574" max="13574" width="2.25" style="48" customWidth="1"/>
    <col min="13575" max="13575" width="13.625" style="48" customWidth="1"/>
    <col min="13576" max="13576" width="1.125" style="48" customWidth="1"/>
    <col min="13577" max="13577" width="1" style="48" customWidth="1"/>
    <col min="13578" max="13578" width="2.25" style="48" customWidth="1"/>
    <col min="13579" max="13579" width="13.625" style="48" customWidth="1"/>
    <col min="13580" max="13580" width="1.125" style="48" customWidth="1"/>
    <col min="13581" max="13581" width="1" style="48" customWidth="1"/>
    <col min="13582" max="13582" width="2.25" style="48" customWidth="1"/>
    <col min="13583" max="13583" width="13.625" style="48" customWidth="1"/>
    <col min="13584" max="13584" width="1.125" style="48" customWidth="1"/>
    <col min="13585" max="13585" width="5.75" style="48" customWidth="1"/>
    <col min="13586" max="13823" width="9" style="48"/>
    <col min="13824" max="13824" width="3" style="48" customWidth="1"/>
    <col min="13825" max="13825" width="1.625" style="48" customWidth="1"/>
    <col min="13826" max="13826" width="20.375" style="48" customWidth="1"/>
    <col min="13827" max="13827" width="1.125" style="48" customWidth="1"/>
    <col min="13828" max="13828" width="3.375" style="48" customWidth="1"/>
    <col min="13829" max="13829" width="1.125" style="48" customWidth="1"/>
    <col min="13830" max="13830" width="2.25" style="48" customWidth="1"/>
    <col min="13831" max="13831" width="13.625" style="48" customWidth="1"/>
    <col min="13832" max="13832" width="1.125" style="48" customWidth="1"/>
    <col min="13833" max="13833" width="1" style="48" customWidth="1"/>
    <col min="13834" max="13834" width="2.25" style="48" customWidth="1"/>
    <col min="13835" max="13835" width="13.625" style="48" customWidth="1"/>
    <col min="13836" max="13836" width="1.125" style="48" customWidth="1"/>
    <col min="13837" max="13837" width="1" style="48" customWidth="1"/>
    <col min="13838" max="13838" width="2.25" style="48" customWidth="1"/>
    <col min="13839" max="13839" width="13.625" style="48" customWidth="1"/>
    <col min="13840" max="13840" width="1.125" style="48" customWidth="1"/>
    <col min="13841" max="13841" width="5.75" style="48" customWidth="1"/>
    <col min="13842" max="14079" width="9" style="48"/>
    <col min="14080" max="14080" width="3" style="48" customWidth="1"/>
    <col min="14081" max="14081" width="1.625" style="48" customWidth="1"/>
    <col min="14082" max="14082" width="20.375" style="48" customWidth="1"/>
    <col min="14083" max="14083" width="1.125" style="48" customWidth="1"/>
    <col min="14084" max="14084" width="3.375" style="48" customWidth="1"/>
    <col min="14085" max="14085" width="1.125" style="48" customWidth="1"/>
    <col min="14086" max="14086" width="2.25" style="48" customWidth="1"/>
    <col min="14087" max="14087" width="13.625" style="48" customWidth="1"/>
    <col min="14088" max="14088" width="1.125" style="48" customWidth="1"/>
    <col min="14089" max="14089" width="1" style="48" customWidth="1"/>
    <col min="14090" max="14090" width="2.25" style="48" customWidth="1"/>
    <col min="14091" max="14091" width="13.625" style="48" customWidth="1"/>
    <col min="14092" max="14092" width="1.125" style="48" customWidth="1"/>
    <col min="14093" max="14093" width="1" style="48" customWidth="1"/>
    <col min="14094" max="14094" width="2.25" style="48" customWidth="1"/>
    <col min="14095" max="14095" width="13.625" style="48" customWidth="1"/>
    <col min="14096" max="14096" width="1.125" style="48" customWidth="1"/>
    <col min="14097" max="14097" width="5.75" style="48" customWidth="1"/>
    <col min="14098" max="14335" width="9" style="48"/>
    <col min="14336" max="14336" width="3" style="48" customWidth="1"/>
    <col min="14337" max="14337" width="1.625" style="48" customWidth="1"/>
    <col min="14338" max="14338" width="20.375" style="48" customWidth="1"/>
    <col min="14339" max="14339" width="1.125" style="48" customWidth="1"/>
    <col min="14340" max="14340" width="3.375" style="48" customWidth="1"/>
    <col min="14341" max="14341" width="1.125" style="48" customWidth="1"/>
    <col min="14342" max="14342" width="2.25" style="48" customWidth="1"/>
    <col min="14343" max="14343" width="13.625" style="48" customWidth="1"/>
    <col min="14344" max="14344" width="1.125" style="48" customWidth="1"/>
    <col min="14345" max="14345" width="1" style="48" customWidth="1"/>
    <col min="14346" max="14346" width="2.25" style="48" customWidth="1"/>
    <col min="14347" max="14347" width="13.625" style="48" customWidth="1"/>
    <col min="14348" max="14348" width="1.125" style="48" customWidth="1"/>
    <col min="14349" max="14349" width="1" style="48" customWidth="1"/>
    <col min="14350" max="14350" width="2.25" style="48" customWidth="1"/>
    <col min="14351" max="14351" width="13.625" style="48" customWidth="1"/>
    <col min="14352" max="14352" width="1.125" style="48" customWidth="1"/>
    <col min="14353" max="14353" width="5.75" style="48" customWidth="1"/>
    <col min="14354" max="14591" width="9" style="48"/>
    <col min="14592" max="14592" width="3" style="48" customWidth="1"/>
    <col min="14593" max="14593" width="1.625" style="48" customWidth="1"/>
    <col min="14594" max="14594" width="20.375" style="48" customWidth="1"/>
    <col min="14595" max="14595" width="1.125" style="48" customWidth="1"/>
    <col min="14596" max="14596" width="3.375" style="48" customWidth="1"/>
    <col min="14597" max="14597" width="1.125" style="48" customWidth="1"/>
    <col min="14598" max="14598" width="2.25" style="48" customWidth="1"/>
    <col min="14599" max="14599" width="13.625" style="48" customWidth="1"/>
    <col min="14600" max="14600" width="1.125" style="48" customWidth="1"/>
    <col min="14601" max="14601" width="1" style="48" customWidth="1"/>
    <col min="14602" max="14602" width="2.25" style="48" customWidth="1"/>
    <col min="14603" max="14603" width="13.625" style="48" customWidth="1"/>
    <col min="14604" max="14604" width="1.125" style="48" customWidth="1"/>
    <col min="14605" max="14605" width="1" style="48" customWidth="1"/>
    <col min="14606" max="14606" width="2.25" style="48" customWidth="1"/>
    <col min="14607" max="14607" width="13.625" style="48" customWidth="1"/>
    <col min="14608" max="14608" width="1.125" style="48" customWidth="1"/>
    <col min="14609" max="14609" width="5.75" style="48" customWidth="1"/>
    <col min="14610" max="14847" width="9" style="48"/>
    <col min="14848" max="14848" width="3" style="48" customWidth="1"/>
    <col min="14849" max="14849" width="1.625" style="48" customWidth="1"/>
    <col min="14850" max="14850" width="20.375" style="48" customWidth="1"/>
    <col min="14851" max="14851" width="1.125" style="48" customWidth="1"/>
    <col min="14852" max="14852" width="3.375" style="48" customWidth="1"/>
    <col min="14853" max="14853" width="1.125" style="48" customWidth="1"/>
    <col min="14854" max="14854" width="2.25" style="48" customWidth="1"/>
    <col min="14855" max="14855" width="13.625" style="48" customWidth="1"/>
    <col min="14856" max="14856" width="1.125" style="48" customWidth="1"/>
    <col min="14857" max="14857" width="1" style="48" customWidth="1"/>
    <col min="14858" max="14858" width="2.25" style="48" customWidth="1"/>
    <col min="14859" max="14859" width="13.625" style="48" customWidth="1"/>
    <col min="14860" max="14860" width="1.125" style="48" customWidth="1"/>
    <col min="14861" max="14861" width="1" style="48" customWidth="1"/>
    <col min="14862" max="14862" width="2.25" style="48" customWidth="1"/>
    <col min="14863" max="14863" width="13.625" style="48" customWidth="1"/>
    <col min="14864" max="14864" width="1.125" style="48" customWidth="1"/>
    <col min="14865" max="14865" width="5.75" style="48" customWidth="1"/>
    <col min="14866" max="15103" width="9" style="48"/>
    <col min="15104" max="15104" width="3" style="48" customWidth="1"/>
    <col min="15105" max="15105" width="1.625" style="48" customWidth="1"/>
    <col min="15106" max="15106" width="20.375" style="48" customWidth="1"/>
    <col min="15107" max="15107" width="1.125" style="48" customWidth="1"/>
    <col min="15108" max="15108" width="3.375" style="48" customWidth="1"/>
    <col min="15109" max="15109" width="1.125" style="48" customWidth="1"/>
    <col min="15110" max="15110" width="2.25" style="48" customWidth="1"/>
    <col min="15111" max="15111" width="13.625" style="48" customWidth="1"/>
    <col min="15112" max="15112" width="1.125" style="48" customWidth="1"/>
    <col min="15113" max="15113" width="1" style="48" customWidth="1"/>
    <col min="15114" max="15114" width="2.25" style="48" customWidth="1"/>
    <col min="15115" max="15115" width="13.625" style="48" customWidth="1"/>
    <col min="15116" max="15116" width="1.125" style="48" customWidth="1"/>
    <col min="15117" max="15117" width="1" style="48" customWidth="1"/>
    <col min="15118" max="15118" width="2.25" style="48" customWidth="1"/>
    <col min="15119" max="15119" width="13.625" style="48" customWidth="1"/>
    <col min="15120" max="15120" width="1.125" style="48" customWidth="1"/>
    <col min="15121" max="15121" width="5.75" style="48" customWidth="1"/>
    <col min="15122" max="15359" width="9" style="48"/>
    <col min="15360" max="15360" width="3" style="48" customWidth="1"/>
    <col min="15361" max="15361" width="1.625" style="48" customWidth="1"/>
    <col min="15362" max="15362" width="20.375" style="48" customWidth="1"/>
    <col min="15363" max="15363" width="1.125" style="48" customWidth="1"/>
    <col min="15364" max="15364" width="3.375" style="48" customWidth="1"/>
    <col min="15365" max="15365" width="1.125" style="48" customWidth="1"/>
    <col min="15366" max="15366" width="2.25" style="48" customWidth="1"/>
    <col min="15367" max="15367" width="13.625" style="48" customWidth="1"/>
    <col min="15368" max="15368" width="1.125" style="48" customWidth="1"/>
    <col min="15369" max="15369" width="1" style="48" customWidth="1"/>
    <col min="15370" max="15370" width="2.25" style="48" customWidth="1"/>
    <col min="15371" max="15371" width="13.625" style="48" customWidth="1"/>
    <col min="15372" max="15372" width="1.125" style="48" customWidth="1"/>
    <col min="15373" max="15373" width="1" style="48" customWidth="1"/>
    <col min="15374" max="15374" width="2.25" style="48" customWidth="1"/>
    <col min="15375" max="15375" width="13.625" style="48" customWidth="1"/>
    <col min="15376" max="15376" width="1.125" style="48" customWidth="1"/>
    <col min="15377" max="15377" width="5.75" style="48" customWidth="1"/>
    <col min="15378" max="15615" width="9" style="48"/>
    <col min="15616" max="15616" width="3" style="48" customWidth="1"/>
    <col min="15617" max="15617" width="1.625" style="48" customWidth="1"/>
    <col min="15618" max="15618" width="20.375" style="48" customWidth="1"/>
    <col min="15619" max="15619" width="1.125" style="48" customWidth="1"/>
    <col min="15620" max="15620" width="3.375" style="48" customWidth="1"/>
    <col min="15621" max="15621" width="1.125" style="48" customWidth="1"/>
    <col min="15622" max="15622" width="2.25" style="48" customWidth="1"/>
    <col min="15623" max="15623" width="13.625" style="48" customWidth="1"/>
    <col min="15624" max="15624" width="1.125" style="48" customWidth="1"/>
    <col min="15625" max="15625" width="1" style="48" customWidth="1"/>
    <col min="15626" max="15626" width="2.25" style="48" customWidth="1"/>
    <col min="15627" max="15627" width="13.625" style="48" customWidth="1"/>
    <col min="15628" max="15628" width="1.125" style="48" customWidth="1"/>
    <col min="15629" max="15629" width="1" style="48" customWidth="1"/>
    <col min="15630" max="15630" width="2.25" style="48" customWidth="1"/>
    <col min="15631" max="15631" width="13.625" style="48" customWidth="1"/>
    <col min="15632" max="15632" width="1.125" style="48" customWidth="1"/>
    <col min="15633" max="15633" width="5.75" style="48" customWidth="1"/>
    <col min="15634" max="15871" width="9" style="48"/>
    <col min="15872" max="15872" width="3" style="48" customWidth="1"/>
    <col min="15873" max="15873" width="1.625" style="48" customWidth="1"/>
    <col min="15874" max="15874" width="20.375" style="48" customWidth="1"/>
    <col min="15875" max="15875" width="1.125" style="48" customWidth="1"/>
    <col min="15876" max="15876" width="3.375" style="48" customWidth="1"/>
    <col min="15877" max="15877" width="1.125" style="48" customWidth="1"/>
    <col min="15878" max="15878" width="2.25" style="48" customWidth="1"/>
    <col min="15879" max="15879" width="13.625" style="48" customWidth="1"/>
    <col min="15880" max="15880" width="1.125" style="48" customWidth="1"/>
    <col min="15881" max="15881" width="1" style="48" customWidth="1"/>
    <col min="15882" max="15882" width="2.25" style="48" customWidth="1"/>
    <col min="15883" max="15883" width="13.625" style="48" customWidth="1"/>
    <col min="15884" max="15884" width="1.125" style="48" customWidth="1"/>
    <col min="15885" max="15885" width="1" style="48" customWidth="1"/>
    <col min="15886" max="15886" width="2.25" style="48" customWidth="1"/>
    <col min="15887" max="15887" width="13.625" style="48" customWidth="1"/>
    <col min="15888" max="15888" width="1.125" style="48" customWidth="1"/>
    <col min="15889" max="15889" width="5.75" style="48" customWidth="1"/>
    <col min="15890" max="16127" width="9" style="48"/>
    <col min="16128" max="16128" width="3" style="48" customWidth="1"/>
    <col min="16129" max="16129" width="1.625" style="48" customWidth="1"/>
    <col min="16130" max="16130" width="20.375" style="48" customWidth="1"/>
    <col min="16131" max="16131" width="1.125" style="48" customWidth="1"/>
    <col min="16132" max="16132" width="3.375" style="48" customWidth="1"/>
    <col min="16133" max="16133" width="1.125" style="48" customWidth="1"/>
    <col min="16134" max="16134" width="2.25" style="48" customWidth="1"/>
    <col min="16135" max="16135" width="13.625" style="48" customWidth="1"/>
    <col min="16136" max="16136" width="1.125" style="48" customWidth="1"/>
    <col min="16137" max="16137" width="1" style="48" customWidth="1"/>
    <col min="16138" max="16138" width="2.25" style="48" customWidth="1"/>
    <col min="16139" max="16139" width="13.625" style="48" customWidth="1"/>
    <col min="16140" max="16140" width="1.125" style="48" customWidth="1"/>
    <col min="16141" max="16141" width="1" style="48" customWidth="1"/>
    <col min="16142" max="16142" width="2.25" style="48" customWidth="1"/>
    <col min="16143" max="16143" width="13.625" style="48" customWidth="1"/>
    <col min="16144" max="16144" width="1.125" style="48" customWidth="1"/>
    <col min="16145" max="16145" width="5.75" style="48" customWidth="1"/>
    <col min="16146" max="16383" width="9" style="48"/>
    <col min="16384" max="16384" width="9" style="48" customWidth="1"/>
  </cols>
  <sheetData>
    <row r="1" spans="1:19">
      <c r="A1" s="48" t="s">
        <v>168</v>
      </c>
    </row>
    <row r="2" spans="1:19" ht="21">
      <c r="A2" s="330" t="s">
        <v>169</v>
      </c>
      <c r="B2" s="330"/>
      <c r="C2" s="330"/>
      <c r="D2" s="330"/>
      <c r="E2" s="330"/>
      <c r="F2" s="330"/>
      <c r="G2" s="330"/>
      <c r="H2" s="330"/>
      <c r="I2" s="330"/>
      <c r="J2" s="330"/>
      <c r="K2" s="330"/>
      <c r="L2" s="330"/>
      <c r="M2" s="330"/>
      <c r="N2" s="330"/>
      <c r="O2" s="330"/>
      <c r="P2" s="330"/>
      <c r="Q2" s="330"/>
      <c r="R2" s="330"/>
    </row>
    <row r="4" spans="1:19" s="52" customFormat="1" ht="38.1" customHeight="1">
      <c r="A4" s="331" t="s">
        <v>348</v>
      </c>
      <c r="B4" s="331"/>
      <c r="C4" s="331"/>
      <c r="D4" s="331"/>
      <c r="E4" s="331"/>
      <c r="F4" s="331"/>
      <c r="G4" s="331"/>
      <c r="H4" s="331"/>
      <c r="I4" s="331"/>
      <c r="J4" s="331"/>
      <c r="K4" s="331"/>
      <c r="L4" s="331"/>
      <c r="M4" s="331"/>
      <c r="N4" s="331"/>
      <c r="O4" s="331"/>
      <c r="P4" s="331"/>
      <c r="Q4" s="331"/>
      <c r="R4" s="331"/>
      <c r="S4" s="51"/>
    </row>
    <row r="5" spans="1:19" s="52" customFormat="1" ht="6.95" customHeight="1">
      <c r="A5" s="53"/>
      <c r="P5" s="49"/>
      <c r="S5" s="51"/>
    </row>
    <row r="6" spans="1:19">
      <c r="A6" s="332" t="s">
        <v>350</v>
      </c>
      <c r="B6" s="333"/>
      <c r="C6" s="333"/>
      <c r="D6" s="333"/>
      <c r="E6" s="333"/>
      <c r="F6" s="333"/>
      <c r="G6" s="333"/>
      <c r="H6" s="333"/>
      <c r="I6" s="333"/>
      <c r="J6" s="333"/>
      <c r="K6" s="333"/>
      <c r="L6" s="333"/>
      <c r="M6" s="333"/>
      <c r="N6" s="333"/>
      <c r="O6" s="333"/>
      <c r="P6" s="333"/>
      <c r="Q6" s="333"/>
      <c r="R6" s="333"/>
    </row>
    <row r="7" spans="1:19" ht="6.75" customHeight="1" thickBot="1"/>
    <row r="8" spans="1:19">
      <c r="A8" s="334" t="s">
        <v>150</v>
      </c>
      <c r="B8" s="335"/>
      <c r="C8" s="335"/>
      <c r="D8" s="336"/>
      <c r="E8" s="341" t="s">
        <v>170</v>
      </c>
      <c r="F8" s="344" t="s">
        <v>171</v>
      </c>
      <c r="G8" s="345"/>
      <c r="H8" s="345"/>
      <c r="I8" s="345"/>
      <c r="J8" s="345"/>
      <c r="K8" s="345"/>
      <c r="L8" s="345"/>
      <c r="M8" s="345"/>
      <c r="N8" s="345"/>
      <c r="O8" s="345"/>
      <c r="P8" s="345"/>
      <c r="Q8" s="346"/>
      <c r="R8" s="347" t="s">
        <v>172</v>
      </c>
      <c r="S8" s="321" t="s">
        <v>173</v>
      </c>
    </row>
    <row r="9" spans="1:19">
      <c r="A9" s="337"/>
      <c r="B9" s="338"/>
      <c r="C9" s="338"/>
      <c r="D9" s="339"/>
      <c r="E9" s="342"/>
      <c r="F9" s="324" t="s">
        <v>174</v>
      </c>
      <c r="G9" s="325"/>
      <c r="H9" s="325"/>
      <c r="I9" s="326"/>
      <c r="J9" s="324" t="s">
        <v>175</v>
      </c>
      <c r="K9" s="325"/>
      <c r="L9" s="325"/>
      <c r="M9" s="326"/>
      <c r="N9" s="324" t="s">
        <v>176</v>
      </c>
      <c r="O9" s="325"/>
      <c r="P9" s="325"/>
      <c r="Q9" s="326"/>
      <c r="R9" s="348"/>
      <c r="S9" s="322"/>
    </row>
    <row r="10" spans="1:19" ht="27.6" customHeight="1" thickBot="1">
      <c r="A10" s="340"/>
      <c r="B10" s="328"/>
      <c r="C10" s="328"/>
      <c r="D10" s="329"/>
      <c r="E10" s="343"/>
      <c r="F10" s="327" t="s">
        <v>177</v>
      </c>
      <c r="G10" s="328"/>
      <c r="H10" s="328"/>
      <c r="I10" s="329"/>
      <c r="J10" s="327" t="s">
        <v>178</v>
      </c>
      <c r="K10" s="328"/>
      <c r="L10" s="328"/>
      <c r="M10" s="329"/>
      <c r="N10" s="327" t="s">
        <v>179</v>
      </c>
      <c r="O10" s="328"/>
      <c r="P10" s="328"/>
      <c r="Q10" s="329"/>
      <c r="R10" s="349"/>
      <c r="S10" s="323"/>
    </row>
    <row r="11" spans="1:19" ht="23.1" customHeight="1" thickTop="1">
      <c r="A11" s="54" t="s">
        <v>180</v>
      </c>
      <c r="B11" s="55"/>
      <c r="C11" s="56" t="s">
        <v>181</v>
      </c>
      <c r="D11" s="57"/>
      <c r="E11" s="58">
        <v>1</v>
      </c>
      <c r="F11" s="148"/>
      <c r="G11" s="149"/>
      <c r="H11" s="149"/>
      <c r="I11" s="150"/>
      <c r="J11" s="59"/>
      <c r="K11" s="60" t="s">
        <v>182</v>
      </c>
      <c r="L11" s="60" t="s">
        <v>183</v>
      </c>
      <c r="M11" s="57"/>
      <c r="N11" s="55"/>
      <c r="O11" s="60" t="s">
        <v>184</v>
      </c>
      <c r="P11" s="60" t="s">
        <v>185</v>
      </c>
      <c r="Q11" s="57"/>
      <c r="R11" s="59"/>
      <c r="S11" s="61"/>
    </row>
    <row r="12" spans="1:19" ht="23.1" customHeight="1">
      <c r="A12" s="62" t="s">
        <v>186</v>
      </c>
      <c r="B12" s="55"/>
      <c r="C12" s="56" t="s">
        <v>187</v>
      </c>
      <c r="D12" s="57"/>
      <c r="E12" s="58">
        <v>1</v>
      </c>
      <c r="F12" s="55"/>
      <c r="G12" s="60" t="s">
        <v>188</v>
      </c>
      <c r="H12" s="60" t="s">
        <v>189</v>
      </c>
      <c r="I12" s="57"/>
      <c r="J12" s="145"/>
      <c r="K12" s="146"/>
      <c r="L12" s="146"/>
      <c r="M12" s="147"/>
      <c r="N12" s="55"/>
      <c r="O12" s="60" t="s">
        <v>188</v>
      </c>
      <c r="P12" s="60" t="s">
        <v>190</v>
      </c>
      <c r="Q12" s="57"/>
      <c r="R12" s="59"/>
      <c r="S12" s="63"/>
    </row>
    <row r="13" spans="1:19" ht="21.95" customHeight="1">
      <c r="A13" s="62" t="s">
        <v>191</v>
      </c>
      <c r="B13" s="64"/>
      <c r="C13" s="65" t="s">
        <v>192</v>
      </c>
      <c r="D13" s="66"/>
      <c r="E13" s="67">
        <v>2</v>
      </c>
      <c r="F13" s="64"/>
      <c r="G13" s="68" t="s">
        <v>188</v>
      </c>
      <c r="H13" s="68" t="s">
        <v>193</v>
      </c>
      <c r="I13" s="69"/>
      <c r="J13" s="70"/>
      <c r="K13" s="68" t="s">
        <v>188</v>
      </c>
      <c r="L13" s="68" t="s">
        <v>194</v>
      </c>
      <c r="M13" s="69"/>
      <c r="N13" s="70"/>
      <c r="O13" s="60" t="s">
        <v>188</v>
      </c>
      <c r="P13" s="68" t="s">
        <v>195</v>
      </c>
      <c r="Q13" s="66"/>
      <c r="R13" s="70"/>
      <c r="S13" s="63" t="s">
        <v>196</v>
      </c>
    </row>
    <row r="14" spans="1:19" ht="23.1" customHeight="1">
      <c r="A14" s="54" t="s">
        <v>197</v>
      </c>
      <c r="B14" s="64"/>
      <c r="C14" s="65" t="s">
        <v>198</v>
      </c>
      <c r="D14" s="66"/>
      <c r="E14" s="67">
        <v>2</v>
      </c>
      <c r="F14" s="64"/>
      <c r="G14" s="68" t="s">
        <v>188</v>
      </c>
      <c r="H14" s="68" t="s">
        <v>199</v>
      </c>
      <c r="I14" s="69"/>
      <c r="J14" s="70"/>
      <c r="K14" s="68" t="s">
        <v>188</v>
      </c>
      <c r="L14" s="68" t="s">
        <v>200</v>
      </c>
      <c r="M14" s="69"/>
      <c r="N14" s="70"/>
      <c r="O14" s="68" t="s">
        <v>188</v>
      </c>
      <c r="P14" s="68" t="s">
        <v>201</v>
      </c>
      <c r="Q14" s="66"/>
      <c r="R14" s="70"/>
      <c r="S14" s="71" t="s">
        <v>202</v>
      </c>
    </row>
    <row r="15" spans="1:19" ht="44.45" customHeight="1">
      <c r="A15" s="62" t="s">
        <v>159</v>
      </c>
      <c r="B15" s="64"/>
      <c r="C15" s="65" t="s">
        <v>203</v>
      </c>
      <c r="D15" s="66"/>
      <c r="E15" s="67">
        <v>2</v>
      </c>
      <c r="F15" s="64"/>
      <c r="G15" s="68" t="s">
        <v>188</v>
      </c>
      <c r="H15" s="72" t="s">
        <v>204</v>
      </c>
      <c r="I15" s="66"/>
      <c r="J15" s="70"/>
      <c r="K15" s="68" t="s">
        <v>188</v>
      </c>
      <c r="L15" s="73" t="s">
        <v>205</v>
      </c>
      <c r="M15" s="66"/>
      <c r="N15" s="64"/>
      <c r="O15" s="68" t="s">
        <v>188</v>
      </c>
      <c r="P15" s="73" t="s">
        <v>206</v>
      </c>
      <c r="Q15" s="66"/>
      <c r="R15" s="70"/>
      <c r="S15" s="71" t="s">
        <v>207</v>
      </c>
    </row>
    <row r="16" spans="1:19" ht="54.95" customHeight="1">
      <c r="A16" s="62" t="s">
        <v>208</v>
      </c>
      <c r="B16" s="64"/>
      <c r="C16" s="65" t="s">
        <v>209</v>
      </c>
      <c r="D16" s="66"/>
      <c r="E16" s="67">
        <v>2</v>
      </c>
      <c r="F16" s="64"/>
      <c r="G16" s="68" t="s">
        <v>188</v>
      </c>
      <c r="H16" s="65" t="s">
        <v>210</v>
      </c>
      <c r="I16" s="66"/>
      <c r="J16" s="70"/>
      <c r="K16" s="68" t="s">
        <v>188</v>
      </c>
      <c r="L16" s="65" t="s">
        <v>211</v>
      </c>
      <c r="M16" s="66"/>
      <c r="N16" s="64"/>
      <c r="O16" s="68" t="s">
        <v>188</v>
      </c>
      <c r="P16" s="73" t="s">
        <v>212</v>
      </c>
      <c r="Q16" s="66"/>
      <c r="R16" s="70"/>
      <c r="S16" s="71" t="s">
        <v>213</v>
      </c>
    </row>
    <row r="17" spans="1:19" ht="23.1" customHeight="1">
      <c r="A17" s="54" t="s">
        <v>214</v>
      </c>
      <c r="B17" s="64"/>
      <c r="C17" s="74" t="s">
        <v>215</v>
      </c>
      <c r="D17" s="66"/>
      <c r="E17" s="67">
        <v>2</v>
      </c>
      <c r="F17" s="145"/>
      <c r="G17" s="146"/>
      <c r="H17" s="146"/>
      <c r="I17" s="147"/>
      <c r="J17" s="70"/>
      <c r="K17" s="68" t="s">
        <v>188</v>
      </c>
      <c r="L17" s="75" t="s">
        <v>216</v>
      </c>
      <c r="M17" s="66"/>
      <c r="N17" s="70"/>
      <c r="O17" s="68" t="s">
        <v>188</v>
      </c>
      <c r="P17" s="75" t="s">
        <v>217</v>
      </c>
      <c r="Q17" s="66"/>
      <c r="R17" s="70"/>
      <c r="S17" s="63" t="s">
        <v>218</v>
      </c>
    </row>
    <row r="18" spans="1:19" ht="22.5" customHeight="1">
      <c r="A18" s="62" t="s">
        <v>219</v>
      </c>
      <c r="B18" s="64"/>
      <c r="C18" s="74" t="s">
        <v>220</v>
      </c>
      <c r="D18" s="66"/>
      <c r="E18" s="67">
        <v>3</v>
      </c>
      <c r="F18" s="64"/>
      <c r="G18" s="68" t="s">
        <v>188</v>
      </c>
      <c r="H18" s="68" t="s">
        <v>221</v>
      </c>
      <c r="I18" s="69"/>
      <c r="J18" s="70"/>
      <c r="K18" s="68" t="s">
        <v>188</v>
      </c>
      <c r="L18" s="68" t="s">
        <v>222</v>
      </c>
      <c r="M18" s="69"/>
      <c r="N18" s="70"/>
      <c r="O18" s="68" t="s">
        <v>188</v>
      </c>
      <c r="P18" s="68" t="s">
        <v>223</v>
      </c>
      <c r="Q18" s="66"/>
      <c r="R18" s="70"/>
      <c r="S18" s="71" t="s">
        <v>224</v>
      </c>
    </row>
    <row r="19" spans="1:19" ht="21.95" customHeight="1">
      <c r="A19" s="62" t="s">
        <v>225</v>
      </c>
      <c r="B19" s="64"/>
      <c r="C19" s="74" t="s">
        <v>226</v>
      </c>
      <c r="D19" s="66"/>
      <c r="E19" s="67">
        <v>2</v>
      </c>
      <c r="F19" s="64"/>
      <c r="G19" s="68" t="s">
        <v>188</v>
      </c>
      <c r="H19" s="76" t="s">
        <v>227</v>
      </c>
      <c r="I19" s="66"/>
      <c r="J19" s="68"/>
      <c r="K19" s="68" t="s">
        <v>188</v>
      </c>
      <c r="L19" s="76" t="s">
        <v>228</v>
      </c>
      <c r="M19" s="66"/>
      <c r="N19" s="65"/>
      <c r="O19" s="68" t="s">
        <v>188</v>
      </c>
      <c r="P19" s="76" t="s">
        <v>229</v>
      </c>
      <c r="Q19" s="66"/>
      <c r="R19" s="70"/>
      <c r="S19" s="71"/>
    </row>
    <row r="20" spans="1:19" ht="22.5" customHeight="1" thickBot="1">
      <c r="A20" s="77" t="s">
        <v>230</v>
      </c>
      <c r="B20" s="78"/>
      <c r="C20" s="79" t="s">
        <v>153</v>
      </c>
      <c r="D20" s="80"/>
      <c r="E20" s="81"/>
      <c r="F20" s="314" t="s">
        <v>333</v>
      </c>
      <c r="G20" s="315"/>
      <c r="H20" s="315"/>
      <c r="I20" s="315"/>
      <c r="J20" s="315"/>
      <c r="K20" s="315"/>
      <c r="L20" s="315"/>
      <c r="M20" s="315"/>
      <c r="N20" s="315"/>
      <c r="O20" s="315"/>
      <c r="P20" s="315"/>
      <c r="Q20" s="316"/>
      <c r="R20" s="82"/>
      <c r="S20" s="83"/>
    </row>
    <row r="21" spans="1:19" ht="26.45" customHeight="1" thickTop="1" thickBot="1">
      <c r="A21" s="84"/>
      <c r="B21" s="85"/>
      <c r="C21" s="86" t="s">
        <v>231</v>
      </c>
      <c r="D21" s="87"/>
      <c r="E21" s="317" t="s">
        <v>232</v>
      </c>
      <c r="F21" s="318"/>
      <c r="G21" s="318"/>
      <c r="H21" s="318"/>
      <c r="I21" s="318"/>
      <c r="J21" s="318"/>
      <c r="K21" s="318"/>
      <c r="L21" s="318"/>
      <c r="M21" s="318"/>
      <c r="N21" s="318"/>
      <c r="O21" s="318"/>
      <c r="P21" s="318"/>
      <c r="Q21" s="319"/>
      <c r="R21" s="88"/>
      <c r="S21" s="89"/>
    </row>
    <row r="22" spans="1:19" s="91" customFormat="1" ht="12.95" customHeight="1">
      <c r="A22" s="320" t="s">
        <v>336</v>
      </c>
      <c r="B22" s="320"/>
      <c r="C22" s="320"/>
      <c r="D22" s="320"/>
      <c r="E22" s="320"/>
      <c r="F22" s="320"/>
      <c r="G22" s="320"/>
      <c r="H22" s="320"/>
      <c r="I22" s="320"/>
      <c r="J22" s="320"/>
      <c r="K22" s="320"/>
      <c r="L22" s="320"/>
      <c r="M22" s="320"/>
      <c r="N22" s="320"/>
      <c r="O22" s="320"/>
      <c r="P22" s="320"/>
      <c r="Q22" s="320"/>
      <c r="R22" s="320"/>
      <c r="S22" s="90"/>
    </row>
    <row r="23" spans="1:19" s="91" customFormat="1" ht="23.45" customHeight="1">
      <c r="A23" s="311"/>
      <c r="B23" s="311"/>
      <c r="C23" s="311"/>
      <c r="D23" s="311"/>
      <c r="E23" s="311"/>
      <c r="F23" s="311"/>
      <c r="G23" s="311"/>
      <c r="H23" s="311"/>
      <c r="I23" s="311"/>
      <c r="J23" s="311"/>
      <c r="K23" s="311"/>
      <c r="L23" s="311"/>
      <c r="M23" s="311"/>
      <c r="N23" s="311"/>
      <c r="O23" s="311"/>
      <c r="P23" s="311"/>
      <c r="Q23" s="311"/>
      <c r="R23" s="311"/>
      <c r="S23" s="90"/>
    </row>
    <row r="24" spans="1:19" s="91" customFormat="1" ht="9.9499999999999993" customHeight="1">
      <c r="A24" s="92"/>
      <c r="B24" s="92"/>
      <c r="C24" s="92"/>
      <c r="D24" s="92"/>
      <c r="E24" s="92"/>
      <c r="F24" s="92"/>
      <c r="G24" s="92"/>
      <c r="H24" s="92"/>
      <c r="I24" s="92"/>
      <c r="J24" s="92"/>
      <c r="K24" s="92"/>
      <c r="L24" s="92"/>
      <c r="M24" s="92"/>
      <c r="N24" s="92"/>
      <c r="O24" s="92"/>
      <c r="P24" s="93"/>
      <c r="Q24" s="92"/>
      <c r="R24" s="92"/>
      <c r="S24" s="90"/>
    </row>
    <row r="25" spans="1:19" ht="35.450000000000003" customHeight="1">
      <c r="A25" s="311" t="s">
        <v>233</v>
      </c>
      <c r="B25" s="311"/>
      <c r="C25" s="311"/>
      <c r="D25" s="311"/>
      <c r="E25" s="311"/>
      <c r="F25" s="311"/>
      <c r="G25" s="311"/>
      <c r="H25" s="311"/>
      <c r="I25" s="311"/>
      <c r="J25" s="311"/>
      <c r="K25" s="311"/>
      <c r="L25" s="311"/>
      <c r="M25" s="311"/>
      <c r="N25" s="311"/>
      <c r="O25" s="311"/>
      <c r="P25" s="311"/>
      <c r="Q25" s="311"/>
      <c r="R25" s="311"/>
    </row>
    <row r="26" spans="1:19" ht="14.45" customHeight="1">
      <c r="A26" s="312" t="s">
        <v>234</v>
      </c>
      <c r="B26" s="312"/>
      <c r="C26" s="312"/>
      <c r="D26" s="312"/>
      <c r="E26" s="312"/>
      <c r="F26" s="312"/>
      <c r="G26" s="312"/>
      <c r="H26" s="312"/>
      <c r="I26" s="312"/>
      <c r="J26" s="312"/>
      <c r="K26" s="312"/>
      <c r="L26" s="312"/>
      <c r="M26" s="312"/>
      <c r="N26" s="312"/>
      <c r="O26" s="312"/>
      <c r="P26" s="312"/>
      <c r="Q26" s="312"/>
      <c r="R26" s="312"/>
    </row>
    <row r="27" spans="1:19" ht="14.45" customHeight="1">
      <c r="A27" s="313" t="s">
        <v>234</v>
      </c>
      <c r="B27" s="313"/>
      <c r="C27" s="313"/>
      <c r="D27" s="313"/>
      <c r="E27" s="313"/>
      <c r="F27" s="313"/>
      <c r="G27" s="313"/>
      <c r="H27" s="313"/>
      <c r="I27" s="313"/>
      <c r="J27" s="313"/>
      <c r="K27" s="313"/>
      <c r="L27" s="313"/>
      <c r="M27" s="313"/>
      <c r="N27" s="313"/>
      <c r="O27" s="313"/>
      <c r="P27" s="313"/>
      <c r="Q27" s="313"/>
      <c r="R27" s="313"/>
    </row>
    <row r="28" spans="1:19" ht="14.45" customHeight="1">
      <c r="A28" s="313" t="s">
        <v>234</v>
      </c>
      <c r="B28" s="313"/>
      <c r="C28" s="313"/>
      <c r="D28" s="313"/>
      <c r="E28" s="313"/>
      <c r="F28" s="313"/>
      <c r="G28" s="313"/>
      <c r="H28" s="313"/>
      <c r="I28" s="313"/>
      <c r="J28" s="313"/>
      <c r="K28" s="313"/>
      <c r="L28" s="313"/>
      <c r="M28" s="313"/>
      <c r="N28" s="313"/>
      <c r="O28" s="313"/>
      <c r="P28" s="313"/>
      <c r="Q28" s="313"/>
      <c r="R28" s="313"/>
    </row>
    <row r="34" spans="12:12">
      <c r="L34" s="94"/>
    </row>
  </sheetData>
  <mergeCells count="21">
    <mergeCell ref="A2:R2"/>
    <mergeCell ref="A4:R4"/>
    <mergeCell ref="A6:R6"/>
    <mergeCell ref="A8:D10"/>
    <mergeCell ref="E8:E10"/>
    <mergeCell ref="F8:Q8"/>
    <mergeCell ref="R8:R10"/>
    <mergeCell ref="S8:S10"/>
    <mergeCell ref="F9:I9"/>
    <mergeCell ref="J9:M9"/>
    <mergeCell ref="N9:Q9"/>
    <mergeCell ref="F10:I10"/>
    <mergeCell ref="J10:M10"/>
    <mergeCell ref="N10:Q10"/>
    <mergeCell ref="A25:R25"/>
    <mergeCell ref="A26:R26"/>
    <mergeCell ref="A27:R27"/>
    <mergeCell ref="A28:R28"/>
    <mergeCell ref="F20:Q20"/>
    <mergeCell ref="E21:Q21"/>
    <mergeCell ref="A22:R23"/>
  </mergeCells>
  <phoneticPr fontId="7"/>
  <pageMargins left="0.7" right="0.7" top="0.75" bottom="0.75"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M52"/>
  <sheetViews>
    <sheetView view="pageBreakPreview" zoomScaleNormal="100" zoomScaleSheetLayoutView="100" workbookViewId="0">
      <selection activeCell="L4" sqref="L4:M4"/>
    </sheetView>
  </sheetViews>
  <sheetFormatPr defaultColWidth="9" defaultRowHeight="12"/>
  <cols>
    <col min="1" max="1" width="2.5" style="2" customWidth="1"/>
    <col min="2" max="2" width="17.875" style="1" customWidth="1"/>
    <col min="3" max="3" width="3.625" style="1" customWidth="1"/>
    <col min="4" max="4" width="3.25" style="2" customWidth="1"/>
    <col min="5" max="5" width="15.625" style="1" customWidth="1"/>
    <col min="6" max="6" width="3.25" style="1" customWidth="1"/>
    <col min="7" max="7" width="15.625" style="1" customWidth="1"/>
    <col min="8" max="8" width="3.25" style="1" customWidth="1"/>
    <col min="9" max="9" width="15.625" style="1" customWidth="1"/>
    <col min="10" max="10" width="3.25" style="1" customWidth="1"/>
    <col min="11" max="11" width="15.625" style="1" customWidth="1"/>
    <col min="12" max="12" width="8.625" style="1" bestFit="1" customWidth="1"/>
    <col min="13" max="13" width="14.75" style="1" customWidth="1"/>
    <col min="14" max="16384" width="9" style="1"/>
  </cols>
  <sheetData>
    <row r="1" spans="1:13" ht="14.25">
      <c r="A1" s="223" t="s">
        <v>404</v>
      </c>
    </row>
    <row r="2" spans="1:13" ht="18.75" customHeight="1">
      <c r="A2" s="285" t="s">
        <v>373</v>
      </c>
      <c r="B2" s="285"/>
      <c r="C2" s="285"/>
      <c r="D2" s="285"/>
      <c r="E2" s="285"/>
      <c r="F2" s="285"/>
      <c r="G2" s="285"/>
      <c r="H2" s="285"/>
      <c r="I2" s="285"/>
      <c r="J2" s="285"/>
      <c r="K2" s="285"/>
      <c r="L2" s="285"/>
      <c r="M2" s="285"/>
    </row>
    <row r="3" spans="1:13" ht="13.5" customHeight="1">
      <c r="A3" s="222"/>
      <c r="B3" s="222"/>
      <c r="C3" s="222"/>
      <c r="D3" s="222"/>
      <c r="E3" s="222"/>
      <c r="F3" s="222"/>
      <c r="G3" s="222"/>
      <c r="H3" s="222"/>
      <c r="I3" s="222"/>
      <c r="J3" s="222"/>
      <c r="K3" s="222"/>
      <c r="L3" s="222"/>
    </row>
    <row r="4" spans="1:13" s="3" customFormat="1" ht="15" customHeight="1">
      <c r="A4" s="227" t="s">
        <v>0</v>
      </c>
      <c r="B4" s="227"/>
      <c r="C4" s="227"/>
      <c r="D4" s="227"/>
      <c r="E4" s="227"/>
      <c r="F4" s="227"/>
      <c r="G4" s="227"/>
      <c r="K4" s="360" t="s">
        <v>402</v>
      </c>
      <c r="L4" s="362" t="s">
        <v>403</v>
      </c>
      <c r="M4" s="362"/>
    </row>
    <row r="5" spans="1:13" s="3" customFormat="1" ht="21.75" customHeight="1">
      <c r="A5" s="227" t="s">
        <v>1</v>
      </c>
      <c r="B5" s="227"/>
      <c r="C5" s="228"/>
      <c r="D5" s="228"/>
      <c r="E5" s="228"/>
      <c r="F5" s="228"/>
      <c r="G5" s="228"/>
      <c r="H5" s="228"/>
      <c r="I5" s="228"/>
      <c r="J5" s="228"/>
      <c r="K5" s="228"/>
      <c r="L5" s="228"/>
      <c r="M5" s="228"/>
    </row>
    <row r="6" spans="1:13" s="3" customFormat="1" ht="20.25" customHeight="1">
      <c r="A6" s="227" t="s">
        <v>86</v>
      </c>
      <c r="B6" s="227"/>
      <c r="C6" s="227"/>
      <c r="D6" s="227"/>
      <c r="E6" s="227"/>
      <c r="F6" s="227"/>
      <c r="G6" s="227"/>
      <c r="H6" s="227"/>
      <c r="I6" s="227"/>
      <c r="J6" s="227"/>
      <c r="K6" s="227"/>
      <c r="L6" s="227"/>
      <c r="M6" s="227"/>
    </row>
    <row r="7" spans="1:13" s="3" customFormat="1">
      <c r="A7" s="186"/>
      <c r="B7" s="186"/>
      <c r="C7" s="186"/>
      <c r="D7" s="186"/>
      <c r="E7" s="186"/>
      <c r="F7" s="186"/>
      <c r="G7" s="186"/>
      <c r="H7" s="186"/>
      <c r="I7" s="186"/>
      <c r="J7" s="186"/>
      <c r="K7" s="186"/>
      <c r="L7" s="186"/>
    </row>
    <row r="8" spans="1:13" s="189" customFormat="1">
      <c r="A8" s="188" t="s">
        <v>397</v>
      </c>
      <c r="B8" s="187"/>
      <c r="C8" s="187"/>
      <c r="D8" s="187"/>
      <c r="E8" s="187"/>
      <c r="F8" s="187"/>
      <c r="G8" s="187"/>
      <c r="H8" s="187"/>
      <c r="I8" s="187"/>
      <c r="J8" s="187"/>
    </row>
    <row r="9" spans="1:13">
      <c r="A9" s="187"/>
      <c r="B9" s="188" t="s">
        <v>351</v>
      </c>
      <c r="C9" s="187"/>
      <c r="D9" s="187"/>
      <c r="E9" s="187"/>
      <c r="F9" s="187"/>
      <c r="G9" s="187"/>
      <c r="H9" s="187"/>
      <c r="I9" s="187"/>
      <c r="J9" s="187"/>
    </row>
    <row r="10" spans="1:13" ht="12.75" thickBot="1">
      <c r="A10" s="226" t="s">
        <v>370</v>
      </c>
      <c r="B10" s="226"/>
      <c r="C10" s="226"/>
      <c r="D10" s="226"/>
      <c r="E10" s="226"/>
      <c r="F10" s="226"/>
      <c r="G10" s="226"/>
      <c r="H10" s="226"/>
      <c r="I10" s="226"/>
      <c r="J10" s="226"/>
      <c r="K10" s="226"/>
      <c r="L10" s="226"/>
    </row>
    <row r="11" spans="1:13" ht="14.25" customHeight="1">
      <c r="A11" s="260" t="s">
        <v>2</v>
      </c>
      <c r="B11" s="261"/>
      <c r="C11" s="289" t="s">
        <v>88</v>
      </c>
      <c r="D11" s="245" t="s">
        <v>89</v>
      </c>
      <c r="E11" s="246"/>
      <c r="F11" s="245" t="s">
        <v>90</v>
      </c>
      <c r="G11" s="246"/>
      <c r="H11" s="272" t="s">
        <v>91</v>
      </c>
      <c r="I11" s="273"/>
      <c r="J11" s="272" t="s">
        <v>92</v>
      </c>
      <c r="K11" s="278"/>
      <c r="L11" s="286" t="s">
        <v>93</v>
      </c>
      <c r="M11" s="266" t="s">
        <v>368</v>
      </c>
    </row>
    <row r="12" spans="1:13" ht="14.25" customHeight="1">
      <c r="A12" s="262"/>
      <c r="B12" s="263"/>
      <c r="C12" s="290"/>
      <c r="D12" s="247"/>
      <c r="E12" s="248"/>
      <c r="F12" s="247"/>
      <c r="G12" s="248"/>
      <c r="H12" s="274"/>
      <c r="I12" s="275"/>
      <c r="J12" s="274"/>
      <c r="K12" s="279"/>
      <c r="L12" s="287"/>
      <c r="M12" s="267"/>
    </row>
    <row r="13" spans="1:13" ht="14.25" customHeight="1">
      <c r="A13" s="262"/>
      <c r="B13" s="263"/>
      <c r="C13" s="290"/>
      <c r="D13" s="247"/>
      <c r="E13" s="248"/>
      <c r="F13" s="247"/>
      <c r="G13" s="248"/>
      <c r="H13" s="274"/>
      <c r="I13" s="275"/>
      <c r="J13" s="274"/>
      <c r="K13" s="279"/>
      <c r="L13" s="287"/>
      <c r="M13" s="267"/>
    </row>
    <row r="14" spans="1:13" ht="14.25" customHeight="1" thickBot="1">
      <c r="A14" s="264"/>
      <c r="B14" s="265"/>
      <c r="C14" s="291"/>
      <c r="D14" s="249"/>
      <c r="E14" s="250"/>
      <c r="F14" s="249"/>
      <c r="G14" s="250"/>
      <c r="H14" s="276"/>
      <c r="I14" s="277"/>
      <c r="J14" s="276"/>
      <c r="K14" s="280"/>
      <c r="L14" s="288"/>
      <c r="M14" s="268"/>
    </row>
    <row r="15" spans="1:13" s="3" customFormat="1" ht="39.950000000000003" customHeight="1">
      <c r="A15" s="4" t="s">
        <v>3</v>
      </c>
      <c r="B15" s="139" t="s">
        <v>4</v>
      </c>
      <c r="C15" s="5">
        <v>2</v>
      </c>
      <c r="D15" s="213"/>
      <c r="E15" s="5" t="s">
        <v>5</v>
      </c>
      <c r="F15" s="213"/>
      <c r="G15" s="5" t="s">
        <v>6</v>
      </c>
      <c r="H15" s="213"/>
      <c r="I15" s="139" t="s">
        <v>7</v>
      </c>
      <c r="J15" s="256"/>
      <c r="K15" s="258"/>
      <c r="L15" s="7" t="str">
        <f>IF(D15="○",C15*1,IF(F15="○",C15*3,IF(H15="○",C15*5,IF(J15="○",C15*8,"該当なし"))))</f>
        <v>該当なし</v>
      </c>
      <c r="M15" s="212"/>
    </row>
    <row r="16" spans="1:13" s="3" customFormat="1" ht="39.950000000000003" customHeight="1">
      <c r="A16" s="4" t="s">
        <v>8</v>
      </c>
      <c r="B16" s="133" t="s">
        <v>9</v>
      </c>
      <c r="C16" s="5">
        <v>1</v>
      </c>
      <c r="D16" s="269"/>
      <c r="E16" s="270"/>
      <c r="F16" s="8"/>
      <c r="G16" s="5" t="s">
        <v>111</v>
      </c>
      <c r="H16" s="8"/>
      <c r="I16" s="5" t="s">
        <v>112</v>
      </c>
      <c r="J16" s="8"/>
      <c r="K16" s="5" t="s">
        <v>113</v>
      </c>
      <c r="L16" s="7" t="str">
        <f>IF(D16="○",C16*1,IF(F16="○",C16*3,IF(H16="○",C16*5,IF(J16="○",C16*8,"該当なし"))))</f>
        <v>該当なし</v>
      </c>
      <c r="M16" s="40"/>
    </row>
    <row r="17" spans="1:13" s="10" customFormat="1" ht="39.950000000000003" customHeight="1">
      <c r="A17" s="4" t="s">
        <v>95</v>
      </c>
      <c r="B17" s="133" t="s">
        <v>157</v>
      </c>
      <c r="C17" s="5">
        <v>1</v>
      </c>
      <c r="D17" s="8"/>
      <c r="E17" s="5" t="s">
        <v>115</v>
      </c>
      <c r="F17" s="8"/>
      <c r="G17" s="5" t="s">
        <v>116</v>
      </c>
      <c r="H17" s="8"/>
      <c r="I17" s="9" t="s">
        <v>117</v>
      </c>
      <c r="J17" s="269"/>
      <c r="K17" s="271"/>
      <c r="L17" s="7" t="str">
        <f>IF(D17="○",C17*1,IF(F17="○",C17*3,IF(H17="○",C17*5,IF(J17="○",C17*8,"該当なし"))))</f>
        <v>該当なし</v>
      </c>
      <c r="M17" s="41"/>
    </row>
    <row r="18" spans="1:13" s="12" customFormat="1" ht="48">
      <c r="A18" s="4" t="s">
        <v>10</v>
      </c>
      <c r="B18" s="133" t="s">
        <v>158</v>
      </c>
      <c r="C18" s="5">
        <v>2</v>
      </c>
      <c r="D18" s="8"/>
      <c r="E18" s="47" t="s">
        <v>238</v>
      </c>
      <c r="F18" s="8"/>
      <c r="G18" s="47" t="s">
        <v>237</v>
      </c>
      <c r="H18" s="8"/>
      <c r="I18" s="47" t="s">
        <v>235</v>
      </c>
      <c r="J18" s="8"/>
      <c r="K18" s="11" t="s">
        <v>236</v>
      </c>
      <c r="L18" s="7" t="str">
        <f t="shared" ref="L18:L31" si="0">IF(D18="○",C18*1,IF(F18="○",C18*3,IF(H18="○",C18*5,IF(J18="○",C18*8,"該当なし"))))</f>
        <v>該当なし</v>
      </c>
      <c r="M18" s="42"/>
    </row>
    <row r="19" spans="1:13" s="12" customFormat="1" ht="39.950000000000003" customHeight="1">
      <c r="A19" s="4" t="s">
        <v>56</v>
      </c>
      <c r="B19" s="133" t="s">
        <v>18</v>
      </c>
      <c r="C19" s="5">
        <v>1</v>
      </c>
      <c r="D19" s="8"/>
      <c r="E19" s="5" t="s">
        <v>126</v>
      </c>
      <c r="F19" s="8"/>
      <c r="G19" s="35" t="s">
        <v>292</v>
      </c>
      <c r="H19" s="8"/>
      <c r="I19" s="33" t="s">
        <v>293</v>
      </c>
      <c r="J19" s="8"/>
      <c r="K19" s="17" t="s">
        <v>96</v>
      </c>
      <c r="L19" s="7" t="str">
        <f t="shared" si="0"/>
        <v>該当なし</v>
      </c>
      <c r="M19" s="42"/>
    </row>
    <row r="20" spans="1:13" s="10" customFormat="1" ht="39.950000000000003" customHeight="1">
      <c r="A20" s="4" t="s">
        <v>57</v>
      </c>
      <c r="B20" s="133" t="s">
        <v>19</v>
      </c>
      <c r="C20" s="5">
        <v>1</v>
      </c>
      <c r="D20" s="8"/>
      <c r="E20" s="5" t="s">
        <v>20</v>
      </c>
      <c r="F20" s="8"/>
      <c r="G20" s="5" t="s">
        <v>128</v>
      </c>
      <c r="H20" s="8"/>
      <c r="I20" s="5" t="s">
        <v>21</v>
      </c>
      <c r="J20" s="269"/>
      <c r="K20" s="271"/>
      <c r="L20" s="7" t="str">
        <f t="shared" si="0"/>
        <v>該当なし</v>
      </c>
      <c r="M20" s="41"/>
    </row>
    <row r="21" spans="1:13" s="12" customFormat="1" ht="39.950000000000003" customHeight="1">
      <c r="A21" s="4" t="s">
        <v>58</v>
      </c>
      <c r="B21" s="133" t="s">
        <v>296</v>
      </c>
      <c r="C21" s="5">
        <v>2</v>
      </c>
      <c r="D21" s="8"/>
      <c r="E21" s="5" t="s">
        <v>97</v>
      </c>
      <c r="F21" s="8"/>
      <c r="G21" s="5" t="s">
        <v>98</v>
      </c>
      <c r="H21" s="8"/>
      <c r="I21" s="5" t="s">
        <v>99</v>
      </c>
      <c r="J21" s="8"/>
      <c r="K21" s="11" t="s">
        <v>129</v>
      </c>
      <c r="L21" s="7" t="str">
        <f>IF(D21="○",C21*1,IF(F21="○",C21*3,IF(H21="○",C21*5,IF(J21="○","週数に応じてポイント算出","該当なし"))))</f>
        <v>該当なし</v>
      </c>
      <c r="M21" s="42"/>
    </row>
    <row r="22" spans="1:13" s="12" customFormat="1" ht="39.950000000000003" customHeight="1">
      <c r="A22" s="4" t="s">
        <v>59</v>
      </c>
      <c r="B22" s="133" t="s">
        <v>297</v>
      </c>
      <c r="C22" s="5">
        <v>2</v>
      </c>
      <c r="D22" s="8"/>
      <c r="E22" s="5" t="s">
        <v>131</v>
      </c>
      <c r="F22" s="8"/>
      <c r="G22" s="5" t="s">
        <v>132</v>
      </c>
      <c r="H22" s="8"/>
      <c r="I22" s="5" t="s">
        <v>133</v>
      </c>
      <c r="J22" s="8"/>
      <c r="K22" s="11" t="s">
        <v>134</v>
      </c>
      <c r="L22" s="7" t="str">
        <f t="shared" si="0"/>
        <v>該当なし</v>
      </c>
      <c r="M22" s="42"/>
    </row>
    <row r="23" spans="1:13" s="12" customFormat="1" ht="39.950000000000003" customHeight="1">
      <c r="A23" s="4" t="s">
        <v>60</v>
      </c>
      <c r="B23" s="133" t="s">
        <v>130</v>
      </c>
      <c r="C23" s="5">
        <v>2</v>
      </c>
      <c r="D23" s="8"/>
      <c r="E23" s="5" t="s">
        <v>135</v>
      </c>
      <c r="F23" s="8"/>
      <c r="G23" s="5" t="s">
        <v>136</v>
      </c>
      <c r="H23" s="8"/>
      <c r="I23" s="221" t="s">
        <v>388</v>
      </c>
      <c r="J23" s="8"/>
      <c r="K23" s="11" t="s">
        <v>389</v>
      </c>
      <c r="L23" s="7" t="str">
        <f t="shared" si="0"/>
        <v>該当なし</v>
      </c>
      <c r="M23" s="42"/>
    </row>
    <row r="24" spans="1:13" s="3" customFormat="1" ht="39.950000000000003" customHeight="1">
      <c r="A24" s="4" t="s">
        <v>61</v>
      </c>
      <c r="B24" s="133" t="s">
        <v>140</v>
      </c>
      <c r="C24" s="5">
        <v>1</v>
      </c>
      <c r="D24" s="8"/>
      <c r="E24" s="218" t="s">
        <v>382</v>
      </c>
      <c r="F24" s="8"/>
      <c r="G24" s="218" t="s">
        <v>386</v>
      </c>
      <c r="H24" s="8"/>
      <c r="I24" s="218" t="s">
        <v>384</v>
      </c>
      <c r="J24" s="8"/>
      <c r="K24" s="11" t="s">
        <v>387</v>
      </c>
      <c r="L24" s="7" t="str">
        <f t="shared" si="0"/>
        <v>該当なし</v>
      </c>
      <c r="M24" s="40"/>
    </row>
    <row r="25" spans="1:13" s="10" customFormat="1" ht="39.950000000000003" customHeight="1">
      <c r="A25" s="4" t="s">
        <v>62</v>
      </c>
      <c r="B25" s="133" t="s">
        <v>304</v>
      </c>
      <c r="C25" s="5">
        <v>3</v>
      </c>
      <c r="D25" s="8"/>
      <c r="E25" s="217" t="s">
        <v>381</v>
      </c>
      <c r="F25" s="8"/>
      <c r="G25" s="218" t="s">
        <v>383</v>
      </c>
      <c r="H25" s="8"/>
      <c r="I25" s="218" t="s">
        <v>385</v>
      </c>
      <c r="J25" s="8"/>
      <c r="K25" s="11" t="s">
        <v>387</v>
      </c>
      <c r="L25" s="7" t="str">
        <f t="shared" si="0"/>
        <v>該当なし</v>
      </c>
      <c r="M25" s="41"/>
    </row>
    <row r="26" spans="1:13" s="10" customFormat="1" ht="39.950000000000003" customHeight="1">
      <c r="A26" s="4" t="s">
        <v>63</v>
      </c>
      <c r="B26" s="133" t="s">
        <v>142</v>
      </c>
      <c r="C26" s="5">
        <v>2</v>
      </c>
      <c r="D26" s="6"/>
      <c r="E26" s="229" t="s">
        <v>144</v>
      </c>
      <c r="F26" s="230"/>
      <c r="G26" s="230"/>
      <c r="H26" s="45"/>
      <c r="I26" s="44" t="s">
        <v>143</v>
      </c>
      <c r="J26" s="269"/>
      <c r="K26" s="271"/>
      <c r="L26" s="7" t="str">
        <f>IF(D26="○",C26*H26,"該当なし")</f>
        <v>該当なし</v>
      </c>
      <c r="M26" s="41"/>
    </row>
    <row r="27" spans="1:13" s="10" customFormat="1" ht="39.950000000000003" customHeight="1">
      <c r="A27" s="4" t="s">
        <v>64</v>
      </c>
      <c r="B27" s="133" t="s">
        <v>299</v>
      </c>
      <c r="C27" s="5">
        <v>2</v>
      </c>
      <c r="D27" s="6"/>
      <c r="E27" s="229" t="s">
        <v>301</v>
      </c>
      <c r="F27" s="230"/>
      <c r="G27" s="230"/>
      <c r="H27" s="45"/>
      <c r="I27" s="44" t="s">
        <v>302</v>
      </c>
      <c r="J27" s="269"/>
      <c r="K27" s="271"/>
      <c r="L27" s="7" t="str">
        <f t="shared" ref="L27:L28" si="1">IF(D27="○",C27*H27,"該当なし")</f>
        <v>該当なし</v>
      </c>
      <c r="M27" s="41"/>
    </row>
    <row r="28" spans="1:13" s="10" customFormat="1" ht="39.950000000000003" customHeight="1">
      <c r="A28" s="4" t="s">
        <v>69</v>
      </c>
      <c r="B28" s="133" t="s">
        <v>300</v>
      </c>
      <c r="C28" s="5">
        <v>2</v>
      </c>
      <c r="D28" s="6"/>
      <c r="E28" s="229" t="s">
        <v>301</v>
      </c>
      <c r="F28" s="230"/>
      <c r="G28" s="230"/>
      <c r="H28" s="45"/>
      <c r="I28" s="44" t="s">
        <v>302</v>
      </c>
      <c r="J28" s="283"/>
      <c r="K28" s="284"/>
      <c r="L28" s="7" t="str">
        <f t="shared" si="1"/>
        <v>該当なし</v>
      </c>
      <c r="M28" s="41"/>
    </row>
    <row r="29" spans="1:13" s="10" customFormat="1" ht="39.950000000000003" customHeight="1">
      <c r="A29" s="4" t="s">
        <v>71</v>
      </c>
      <c r="B29" s="133" t="s">
        <v>147</v>
      </c>
      <c r="C29" s="5">
        <v>1</v>
      </c>
      <c r="D29" s="6"/>
      <c r="E29" s="231"/>
      <c r="F29" s="232"/>
      <c r="G29" s="232"/>
      <c r="H29" s="232"/>
      <c r="I29" s="232"/>
      <c r="J29" s="232"/>
      <c r="K29" s="233"/>
      <c r="L29" s="7" t="str">
        <f>IF(D29="○","項目・内容によりポイント算出","該当なし")</f>
        <v>該当なし</v>
      </c>
      <c r="M29" s="41"/>
    </row>
    <row r="30" spans="1:13" s="10" customFormat="1" ht="39.950000000000003" customHeight="1">
      <c r="A30" s="4" t="s">
        <v>72</v>
      </c>
      <c r="B30" s="133" t="s">
        <v>41</v>
      </c>
      <c r="C30" s="5">
        <v>5</v>
      </c>
      <c r="D30" s="8"/>
      <c r="E30" s="21" t="s">
        <v>42</v>
      </c>
      <c r="F30" s="269"/>
      <c r="G30" s="281"/>
      <c r="H30" s="281"/>
      <c r="I30" s="281"/>
      <c r="J30" s="281"/>
      <c r="K30" s="271"/>
      <c r="L30" s="7" t="str">
        <f>IF(D30="○",C30*1,IF(F30="○",C30*3,IF(H30="○",C30*5,IF(J30="○",C30*8,"該当なし"))))</f>
        <v>該当なし</v>
      </c>
      <c r="M30" s="41"/>
    </row>
    <row r="31" spans="1:13" s="10" customFormat="1" ht="39.950000000000003" customHeight="1">
      <c r="A31" s="4" t="s">
        <v>73</v>
      </c>
      <c r="B31" s="133" t="s">
        <v>43</v>
      </c>
      <c r="C31" s="5">
        <v>1</v>
      </c>
      <c r="D31" s="6"/>
      <c r="E31" s="18" t="s">
        <v>55</v>
      </c>
      <c r="F31" s="6"/>
      <c r="G31" s="17" t="s">
        <v>148</v>
      </c>
      <c r="H31" s="8"/>
      <c r="I31" s="19" t="s">
        <v>149</v>
      </c>
      <c r="J31" s="237"/>
      <c r="K31" s="238"/>
      <c r="L31" s="7" t="str">
        <f t="shared" si="0"/>
        <v>該当なし</v>
      </c>
      <c r="M31" s="41"/>
    </row>
    <row r="32" spans="1:13" s="3" customFormat="1" ht="24" customHeight="1" thickBot="1">
      <c r="A32" s="282" t="s">
        <v>44</v>
      </c>
      <c r="B32" s="240"/>
      <c r="C32" s="239" t="s">
        <v>45</v>
      </c>
      <c r="D32" s="240"/>
      <c r="E32" s="240"/>
      <c r="F32" s="240"/>
      <c r="G32" s="240"/>
      <c r="H32" s="240"/>
      <c r="I32" s="240"/>
      <c r="J32" s="240"/>
      <c r="K32" s="241"/>
      <c r="L32" s="22" t="str">
        <f>IF(OR(SUM(L15:M31)=0,SUM(L15:L31)=""),"①","①"&amp;SUM(L15:L31))</f>
        <v>①</v>
      </c>
      <c r="M32" s="43"/>
    </row>
    <row r="33" spans="1:13" s="3" customFormat="1" ht="12.75" thickBot="1">
      <c r="A33" s="23"/>
      <c r="B33" s="24"/>
      <c r="C33" s="24"/>
      <c r="D33" s="23"/>
      <c r="E33" s="24"/>
      <c r="F33" s="24"/>
      <c r="G33" s="24"/>
      <c r="H33" s="24"/>
      <c r="I33" s="24"/>
      <c r="J33" s="24"/>
      <c r="K33" s="24"/>
      <c r="L33" s="24"/>
    </row>
    <row r="34" spans="1:13" ht="12" customHeight="1">
      <c r="A34" s="260" t="s">
        <v>2</v>
      </c>
      <c r="B34" s="261"/>
      <c r="C34" s="242" t="s">
        <v>88</v>
      </c>
      <c r="D34" s="245" t="s">
        <v>89</v>
      </c>
      <c r="E34" s="246"/>
      <c r="F34" s="245" t="s">
        <v>90</v>
      </c>
      <c r="G34" s="246"/>
      <c r="H34" s="272" t="s">
        <v>91</v>
      </c>
      <c r="I34" s="273"/>
      <c r="J34" s="272" t="s">
        <v>92</v>
      </c>
      <c r="K34" s="278"/>
      <c r="L34" s="253" t="s">
        <v>93</v>
      </c>
      <c r="M34" s="266" t="s">
        <v>94</v>
      </c>
    </row>
    <row r="35" spans="1:13" ht="12" customHeight="1">
      <c r="A35" s="262"/>
      <c r="B35" s="263"/>
      <c r="C35" s="243"/>
      <c r="D35" s="247"/>
      <c r="E35" s="248"/>
      <c r="F35" s="247"/>
      <c r="G35" s="248"/>
      <c r="H35" s="274"/>
      <c r="I35" s="275"/>
      <c r="J35" s="274"/>
      <c r="K35" s="279"/>
      <c r="L35" s="254"/>
      <c r="M35" s="267"/>
    </row>
    <row r="36" spans="1:13" ht="12" customHeight="1">
      <c r="A36" s="262"/>
      <c r="B36" s="263"/>
      <c r="C36" s="243"/>
      <c r="D36" s="247"/>
      <c r="E36" s="248"/>
      <c r="F36" s="247"/>
      <c r="G36" s="248"/>
      <c r="H36" s="274"/>
      <c r="I36" s="275"/>
      <c r="J36" s="274"/>
      <c r="K36" s="279"/>
      <c r="L36" s="254"/>
      <c r="M36" s="267"/>
    </row>
    <row r="37" spans="1:13" ht="12.75" customHeight="1" thickBot="1">
      <c r="A37" s="264"/>
      <c r="B37" s="265"/>
      <c r="C37" s="244"/>
      <c r="D37" s="249"/>
      <c r="E37" s="250"/>
      <c r="F37" s="249"/>
      <c r="G37" s="250"/>
      <c r="H37" s="276"/>
      <c r="I37" s="277"/>
      <c r="J37" s="276"/>
      <c r="K37" s="280"/>
      <c r="L37" s="255"/>
      <c r="M37" s="268"/>
    </row>
    <row r="38" spans="1:13" s="3" customFormat="1" ht="39.950000000000003" customHeight="1">
      <c r="A38" s="138" t="s">
        <v>75</v>
      </c>
      <c r="B38" s="135" t="s">
        <v>46</v>
      </c>
      <c r="C38" s="135">
        <v>7</v>
      </c>
      <c r="D38" s="6"/>
      <c r="E38" s="135" t="s">
        <v>47</v>
      </c>
      <c r="F38" s="256"/>
      <c r="G38" s="257"/>
      <c r="H38" s="257"/>
      <c r="I38" s="257"/>
      <c r="J38" s="257"/>
      <c r="K38" s="258"/>
      <c r="L38" s="7" t="str">
        <f t="shared" ref="L38:L41" si="2">IF(D38="○",C38*1,IF(F38="○",C38*3,IF(H38="○",C38*5,IF(J38="○",C38*8,"該当なし"))))</f>
        <v>該当なし</v>
      </c>
      <c r="M38" s="215"/>
    </row>
    <row r="39" spans="1:13" s="3" customFormat="1" ht="39.950000000000003" customHeight="1">
      <c r="A39" s="26" t="s">
        <v>160</v>
      </c>
      <c r="B39" s="135" t="s">
        <v>48</v>
      </c>
      <c r="C39" s="27">
        <v>5</v>
      </c>
      <c r="D39" s="6"/>
      <c r="E39" s="27" t="s">
        <v>109</v>
      </c>
      <c r="F39" s="6"/>
      <c r="G39" s="220" t="s">
        <v>393</v>
      </c>
      <c r="H39" s="6"/>
      <c r="I39" s="221" t="s">
        <v>392</v>
      </c>
      <c r="J39" s="6"/>
      <c r="K39" s="11" t="s">
        <v>394</v>
      </c>
      <c r="L39" s="7" t="str">
        <f t="shared" si="2"/>
        <v>該当なし</v>
      </c>
      <c r="M39" s="41"/>
    </row>
    <row r="40" spans="1:13" s="3" customFormat="1" ht="39.950000000000003" customHeight="1">
      <c r="A40" s="26" t="s">
        <v>161</v>
      </c>
      <c r="B40" s="135" t="s">
        <v>163</v>
      </c>
      <c r="C40" s="27">
        <v>10</v>
      </c>
      <c r="D40" s="6"/>
      <c r="E40" s="27" t="s">
        <v>164</v>
      </c>
      <c r="F40" s="256"/>
      <c r="G40" s="257"/>
      <c r="H40" s="257"/>
      <c r="I40" s="257"/>
      <c r="J40" s="257"/>
      <c r="K40" s="258"/>
      <c r="L40" s="7" t="str">
        <f t="shared" ref="L40" si="3">IF(D40="○",C40*1,IF(F40="○",C40*3,IF(H40="○",C40*5,IF(J40="○",C40*8,"該当なし"))))</f>
        <v>該当なし</v>
      </c>
      <c r="M40" s="41"/>
    </row>
    <row r="41" spans="1:13" s="3" customFormat="1" ht="39.950000000000003" customHeight="1">
      <c r="A41" s="26" t="s">
        <v>162</v>
      </c>
      <c r="B41" s="135" t="s">
        <v>165</v>
      </c>
      <c r="C41" s="27">
        <v>10</v>
      </c>
      <c r="D41" s="6"/>
      <c r="E41" s="27" t="s">
        <v>166</v>
      </c>
      <c r="F41" s="6"/>
      <c r="G41" s="27" t="s">
        <v>167</v>
      </c>
      <c r="H41" s="351"/>
      <c r="I41" s="352"/>
      <c r="J41" s="352"/>
      <c r="K41" s="353"/>
      <c r="L41" s="7" t="str">
        <f t="shared" si="2"/>
        <v>該当なし</v>
      </c>
      <c r="M41" s="41"/>
    </row>
    <row r="42" spans="1:13" s="3" customFormat="1" ht="24" customHeight="1" thickBot="1">
      <c r="A42" s="259" t="s">
        <v>44</v>
      </c>
      <c r="B42" s="235"/>
      <c r="C42" s="234" t="s">
        <v>49</v>
      </c>
      <c r="D42" s="235"/>
      <c r="E42" s="235"/>
      <c r="F42" s="235"/>
      <c r="G42" s="235"/>
      <c r="H42" s="235"/>
      <c r="I42" s="235"/>
      <c r="J42" s="235"/>
      <c r="K42" s="236"/>
      <c r="L42" s="28" t="str">
        <f>IF(OR(SUM(L38:L41)=0,SUM(L38:L41)=""),"②","②"&amp;SUM(L38:L41))</f>
        <v>②</v>
      </c>
      <c r="M42" s="43"/>
    </row>
    <row r="43" spans="1:13" s="3" customFormat="1">
      <c r="A43" s="251"/>
      <c r="B43" s="251"/>
      <c r="C43" s="251"/>
      <c r="D43" s="251"/>
      <c r="E43" s="251"/>
      <c r="F43" s="251"/>
      <c r="G43" s="251"/>
      <c r="H43" s="251"/>
      <c r="I43" s="251"/>
      <c r="J43" s="251"/>
      <c r="K43" s="251"/>
      <c r="L43" s="251"/>
    </row>
    <row r="44" spans="1:13" s="3" customFormat="1">
      <c r="A44" s="29" t="s">
        <v>110</v>
      </c>
      <c r="B44" s="211" t="s">
        <v>362</v>
      </c>
      <c r="C44" s="252" t="s">
        <v>363</v>
      </c>
      <c r="D44" s="252"/>
      <c r="E44" s="252"/>
      <c r="F44" s="252"/>
      <c r="G44" s="252"/>
      <c r="H44" s="252"/>
      <c r="I44" s="252"/>
      <c r="J44" s="252"/>
      <c r="K44" s="252"/>
      <c r="L44" s="252"/>
      <c r="M44" s="46"/>
    </row>
    <row r="45" spans="1:13" s="3" customFormat="1" ht="6.75" customHeight="1">
      <c r="A45" s="29"/>
      <c r="D45" s="29"/>
    </row>
    <row r="46" spans="1:13" s="3" customFormat="1" ht="12" customHeight="1">
      <c r="A46" s="29"/>
      <c r="B46" s="3" t="s">
        <v>326</v>
      </c>
      <c r="D46" s="29"/>
    </row>
    <row r="47" spans="1:13" s="3" customFormat="1">
      <c r="A47" s="29"/>
      <c r="B47" s="3" t="s">
        <v>303</v>
      </c>
      <c r="D47" s="29"/>
    </row>
    <row r="48" spans="1:13" s="3" customFormat="1">
      <c r="A48" s="29"/>
      <c r="B48" s="3" t="s">
        <v>305</v>
      </c>
      <c r="D48" s="29"/>
    </row>
    <row r="49" spans="1:13" s="3" customFormat="1">
      <c r="A49" s="29"/>
      <c r="B49" s="3" t="s">
        <v>327</v>
      </c>
      <c r="D49" s="29"/>
    </row>
    <row r="50" spans="1:13" s="3" customFormat="1">
      <c r="A50" s="29"/>
      <c r="B50" s="32" t="s">
        <v>328</v>
      </c>
      <c r="D50" s="29"/>
    </row>
    <row r="51" spans="1:13">
      <c r="A51" s="350"/>
      <c r="B51" s="350"/>
      <c r="C51" s="350"/>
      <c r="D51" s="350"/>
      <c r="E51" s="350"/>
      <c r="F51" s="350"/>
      <c r="G51" s="350"/>
      <c r="H51" s="350"/>
      <c r="I51" s="350"/>
      <c r="J51" s="350"/>
      <c r="K51" s="350"/>
      <c r="L51" s="350"/>
      <c r="M51" s="350"/>
    </row>
    <row r="52" spans="1:13">
      <c r="A52" s="95"/>
      <c r="B52" s="96"/>
      <c r="C52" s="96"/>
      <c r="D52" s="95"/>
      <c r="E52" s="96"/>
      <c r="F52" s="96"/>
      <c r="G52" s="96"/>
      <c r="H52" s="96"/>
      <c r="I52" s="96"/>
      <c r="J52" s="96"/>
      <c r="K52" s="96"/>
      <c r="L52" s="96"/>
      <c r="M52" s="96"/>
    </row>
  </sheetData>
  <mergeCells count="48">
    <mergeCell ref="A10:L10"/>
    <mergeCell ref="A2:M2"/>
    <mergeCell ref="A4:B4"/>
    <mergeCell ref="A5:B5"/>
    <mergeCell ref="A6:B6"/>
    <mergeCell ref="C4:G4"/>
    <mergeCell ref="C5:M5"/>
    <mergeCell ref="C6:M6"/>
    <mergeCell ref="L4:M4"/>
    <mergeCell ref="M11:M14"/>
    <mergeCell ref="J15:K15"/>
    <mergeCell ref="J26:K26"/>
    <mergeCell ref="D16:E16"/>
    <mergeCell ref="A11:B14"/>
    <mergeCell ref="C11:C14"/>
    <mergeCell ref="D11:E14"/>
    <mergeCell ref="F11:G14"/>
    <mergeCell ref="H11:I14"/>
    <mergeCell ref="J11:K14"/>
    <mergeCell ref="L11:L14"/>
    <mergeCell ref="E27:G27"/>
    <mergeCell ref="J27:K27"/>
    <mergeCell ref="E26:G26"/>
    <mergeCell ref="J20:K20"/>
    <mergeCell ref="J17:K17"/>
    <mergeCell ref="H34:I37"/>
    <mergeCell ref="J34:K37"/>
    <mergeCell ref="E28:G28"/>
    <mergeCell ref="J28:K28"/>
    <mergeCell ref="E29:K29"/>
    <mergeCell ref="F30:K30"/>
    <mergeCell ref="J31:K31"/>
    <mergeCell ref="A32:B32"/>
    <mergeCell ref="C32:K32"/>
    <mergeCell ref="A51:M51"/>
    <mergeCell ref="H41:K41"/>
    <mergeCell ref="A43:L43"/>
    <mergeCell ref="C44:L44"/>
    <mergeCell ref="L34:L37"/>
    <mergeCell ref="M34:M37"/>
    <mergeCell ref="F38:K38"/>
    <mergeCell ref="A42:B42"/>
    <mergeCell ref="C42:K42"/>
    <mergeCell ref="F40:K40"/>
    <mergeCell ref="A34:B37"/>
    <mergeCell ref="C34:C37"/>
    <mergeCell ref="D34:E37"/>
    <mergeCell ref="F34:G37"/>
  </mergeCells>
  <phoneticPr fontId="7"/>
  <dataValidations count="1">
    <dataValidation type="list" allowBlank="1" showInputMessage="1" showErrorMessage="1" sqref="D38:D41 F41 F31 H31 J18:J19 J16 F15:F25 D17:D31 D15 J21:J25 H15:H25 J39 F39 H39" xr:uid="{00000000-0002-0000-0500-000000000000}">
      <formula1>"○"</formula1>
    </dataValidation>
  </dataValidations>
  <printOptions horizontalCentered="1"/>
  <pageMargins left="0.39370078740157483" right="0.39370078740157483" top="0.39370078740157483" bottom="0.39370078740157483" header="0.19685039370078741" footer="0.19685039370078741"/>
  <pageSetup paperSize="9" scale="6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M79"/>
  <sheetViews>
    <sheetView view="pageBreakPreview" zoomScaleNormal="100" zoomScaleSheetLayoutView="100" workbookViewId="0">
      <selection activeCell="L4" sqref="L4:M4"/>
    </sheetView>
  </sheetViews>
  <sheetFormatPr defaultColWidth="9" defaultRowHeight="12"/>
  <cols>
    <col min="1" max="1" width="2.5" style="2" customWidth="1"/>
    <col min="2" max="2" width="17.875" style="1" customWidth="1"/>
    <col min="3" max="3" width="3.625" style="1" customWidth="1"/>
    <col min="4" max="4" width="3.25" style="2" customWidth="1"/>
    <col min="5" max="5" width="15.625" style="1" customWidth="1"/>
    <col min="6" max="6" width="3.25" style="1" customWidth="1"/>
    <col min="7" max="7" width="15.625" style="1" customWidth="1"/>
    <col min="8" max="8" width="3.25" style="1" customWidth="1"/>
    <col min="9" max="9" width="15.625" style="1" customWidth="1"/>
    <col min="10" max="10" width="3.25" style="1" customWidth="1"/>
    <col min="11" max="11" width="15.625" style="1" customWidth="1"/>
    <col min="12" max="12" width="8.625" style="1" bestFit="1" customWidth="1"/>
    <col min="13" max="13" width="14.75" style="1" customWidth="1"/>
    <col min="14" max="16384" width="9" style="1"/>
  </cols>
  <sheetData>
    <row r="1" spans="1:13" ht="14.25">
      <c r="A1" s="223" t="s">
        <v>404</v>
      </c>
    </row>
    <row r="2" spans="1:13" ht="18.75" customHeight="1">
      <c r="A2" s="285" t="s">
        <v>372</v>
      </c>
      <c r="B2" s="285"/>
      <c r="C2" s="285"/>
      <c r="D2" s="285"/>
      <c r="E2" s="285"/>
      <c r="F2" s="285"/>
      <c r="G2" s="285"/>
      <c r="H2" s="285"/>
      <c r="I2" s="285"/>
      <c r="J2" s="285"/>
      <c r="K2" s="285"/>
      <c r="L2" s="285"/>
      <c r="M2" s="285"/>
    </row>
    <row r="3" spans="1:13" ht="13.5" customHeight="1">
      <c r="A3" s="222"/>
      <c r="B3" s="222"/>
      <c r="C3" s="222"/>
      <c r="D3" s="222"/>
      <c r="E3" s="222"/>
      <c r="F3" s="222"/>
      <c r="G3" s="222"/>
      <c r="H3" s="222"/>
      <c r="I3" s="222"/>
      <c r="J3" s="222"/>
      <c r="K3" s="222"/>
      <c r="L3" s="222"/>
    </row>
    <row r="4" spans="1:13" s="3" customFormat="1" ht="15" customHeight="1">
      <c r="A4" s="227" t="s">
        <v>0</v>
      </c>
      <c r="B4" s="227"/>
      <c r="C4" s="227"/>
      <c r="D4" s="227"/>
      <c r="E4" s="227"/>
      <c r="F4" s="227"/>
      <c r="G4" s="227"/>
      <c r="K4" s="360" t="s">
        <v>402</v>
      </c>
      <c r="L4" s="362" t="s">
        <v>403</v>
      </c>
      <c r="M4" s="362"/>
    </row>
    <row r="5" spans="1:13" s="3" customFormat="1" ht="21.75" customHeight="1">
      <c r="A5" s="227" t="s">
        <v>1</v>
      </c>
      <c r="B5" s="227"/>
      <c r="C5" s="228"/>
      <c r="D5" s="228"/>
      <c r="E5" s="228"/>
      <c r="F5" s="228"/>
      <c r="G5" s="228"/>
      <c r="H5" s="228"/>
      <c r="I5" s="228"/>
      <c r="J5" s="228"/>
      <c r="K5" s="228"/>
      <c r="L5" s="228"/>
      <c r="M5" s="228"/>
    </row>
    <row r="6" spans="1:13" s="3" customFormat="1" ht="20.25" customHeight="1">
      <c r="A6" s="227" t="s">
        <v>86</v>
      </c>
      <c r="B6" s="227"/>
      <c r="C6" s="227"/>
      <c r="D6" s="227"/>
      <c r="E6" s="227"/>
      <c r="F6" s="227"/>
      <c r="G6" s="227"/>
      <c r="H6" s="227"/>
      <c r="I6" s="227"/>
      <c r="J6" s="227"/>
      <c r="K6" s="227"/>
      <c r="L6" s="227"/>
      <c r="M6" s="227"/>
    </row>
    <row r="7" spans="1:13" s="3" customFormat="1">
      <c r="A7" s="186"/>
      <c r="B7" s="186"/>
      <c r="C7" s="186"/>
      <c r="D7" s="186"/>
      <c r="E7" s="186"/>
      <c r="F7" s="186"/>
      <c r="G7" s="186"/>
      <c r="H7" s="186"/>
      <c r="I7" s="186"/>
      <c r="J7" s="186"/>
      <c r="K7" s="186"/>
      <c r="L7" s="186"/>
    </row>
    <row r="8" spans="1:13" s="189" customFormat="1">
      <c r="A8" s="188" t="s">
        <v>397</v>
      </c>
      <c r="B8" s="187"/>
      <c r="C8" s="187"/>
      <c r="D8" s="187"/>
      <c r="E8" s="187"/>
      <c r="F8" s="187"/>
      <c r="G8" s="187"/>
      <c r="H8" s="187"/>
      <c r="I8" s="187"/>
      <c r="J8" s="187"/>
    </row>
    <row r="9" spans="1:13">
      <c r="A9" s="187"/>
      <c r="B9" s="188" t="s">
        <v>351</v>
      </c>
      <c r="C9" s="187"/>
      <c r="D9" s="187"/>
      <c r="E9" s="187"/>
      <c r="F9" s="187"/>
      <c r="G9" s="187"/>
      <c r="H9" s="187"/>
      <c r="I9" s="187"/>
      <c r="J9" s="187"/>
    </row>
    <row r="10" spans="1:13" ht="12.75" thickBot="1">
      <c r="A10" s="226" t="s">
        <v>370</v>
      </c>
      <c r="B10" s="226"/>
      <c r="C10" s="226"/>
      <c r="D10" s="226"/>
      <c r="E10" s="226"/>
      <c r="F10" s="226"/>
      <c r="G10" s="226"/>
      <c r="H10" s="226"/>
      <c r="I10" s="226"/>
      <c r="J10" s="226"/>
      <c r="K10" s="226"/>
      <c r="L10" s="226"/>
    </row>
    <row r="11" spans="1:13" ht="14.25" customHeight="1">
      <c r="A11" s="260" t="s">
        <v>377</v>
      </c>
      <c r="B11" s="261"/>
      <c r="C11" s="289" t="s">
        <v>88</v>
      </c>
      <c r="D11" s="245" t="s">
        <v>89</v>
      </c>
      <c r="E11" s="246"/>
      <c r="F11" s="245" t="s">
        <v>90</v>
      </c>
      <c r="G11" s="246"/>
      <c r="H11" s="272" t="s">
        <v>91</v>
      </c>
      <c r="I11" s="273"/>
      <c r="J11" s="272" t="s">
        <v>92</v>
      </c>
      <c r="K11" s="354"/>
      <c r="L11" s="286" t="s">
        <v>93</v>
      </c>
      <c r="M11" s="266" t="s">
        <v>368</v>
      </c>
    </row>
    <row r="12" spans="1:13" ht="14.25" customHeight="1">
      <c r="A12" s="262"/>
      <c r="B12" s="263"/>
      <c r="C12" s="290"/>
      <c r="D12" s="247"/>
      <c r="E12" s="248"/>
      <c r="F12" s="247"/>
      <c r="G12" s="248"/>
      <c r="H12" s="274"/>
      <c r="I12" s="275"/>
      <c r="J12" s="274"/>
      <c r="K12" s="355"/>
      <c r="L12" s="287"/>
      <c r="M12" s="267"/>
    </row>
    <row r="13" spans="1:13" ht="14.25" customHeight="1">
      <c r="A13" s="262"/>
      <c r="B13" s="263"/>
      <c r="C13" s="290"/>
      <c r="D13" s="247"/>
      <c r="E13" s="248"/>
      <c r="F13" s="247"/>
      <c r="G13" s="248"/>
      <c r="H13" s="274"/>
      <c r="I13" s="275"/>
      <c r="J13" s="274"/>
      <c r="K13" s="355"/>
      <c r="L13" s="287"/>
      <c r="M13" s="267"/>
    </row>
    <row r="14" spans="1:13" ht="14.25" customHeight="1" thickBot="1">
      <c r="A14" s="264"/>
      <c r="B14" s="265"/>
      <c r="C14" s="291"/>
      <c r="D14" s="249"/>
      <c r="E14" s="250"/>
      <c r="F14" s="249"/>
      <c r="G14" s="250"/>
      <c r="H14" s="276"/>
      <c r="I14" s="277"/>
      <c r="J14" s="276"/>
      <c r="K14" s="356"/>
      <c r="L14" s="288"/>
      <c r="M14" s="268"/>
    </row>
    <row r="15" spans="1:13" s="3" customFormat="1" ht="39.950000000000003" customHeight="1">
      <c r="A15" s="4" t="s">
        <v>3</v>
      </c>
      <c r="B15" s="139" t="s">
        <v>4</v>
      </c>
      <c r="C15" s="35">
        <v>2</v>
      </c>
      <c r="D15" s="6"/>
      <c r="E15" s="35" t="s">
        <v>5</v>
      </c>
      <c r="F15" s="6"/>
      <c r="G15" s="35" t="s">
        <v>6</v>
      </c>
      <c r="H15" s="6"/>
      <c r="I15" s="139" t="s">
        <v>7</v>
      </c>
      <c r="J15" s="256"/>
      <c r="K15" s="257"/>
      <c r="L15" s="7" t="str">
        <f>IF(D15="○",C15*1,IF(F15="○",C15*3,IF(H15="○",C15*5,IF(J15="○",C15*8,"該当なし"))))</f>
        <v>該当なし</v>
      </c>
      <c r="M15" s="212"/>
    </row>
    <row r="16" spans="1:13" s="3" customFormat="1" ht="39.950000000000003" customHeight="1">
      <c r="A16" s="4" t="s">
        <v>8</v>
      </c>
      <c r="B16" s="133" t="s">
        <v>9</v>
      </c>
      <c r="C16" s="35">
        <v>1</v>
      </c>
      <c r="D16" s="269"/>
      <c r="E16" s="270"/>
      <c r="F16" s="6"/>
      <c r="G16" s="35" t="s">
        <v>111</v>
      </c>
      <c r="H16" s="6"/>
      <c r="I16" s="35" t="s">
        <v>112</v>
      </c>
      <c r="J16" s="6"/>
      <c r="K16" s="35" t="s">
        <v>113</v>
      </c>
      <c r="L16" s="7" t="str">
        <f>IF(D16="○",C16*1,IF(F16="○",C16*3,IF(H16="○",C16*5,IF(J16="○",C16*8,"該当なし"))))</f>
        <v>該当なし</v>
      </c>
      <c r="M16" s="40"/>
    </row>
    <row r="17" spans="1:13" s="10" customFormat="1" ht="39.950000000000003" customHeight="1">
      <c r="A17" s="4" t="s">
        <v>95</v>
      </c>
      <c r="B17" s="133" t="s">
        <v>318</v>
      </c>
      <c r="C17" s="35">
        <v>2</v>
      </c>
      <c r="D17" s="269"/>
      <c r="E17" s="270"/>
      <c r="F17" s="6"/>
      <c r="G17" s="35" t="s">
        <v>400</v>
      </c>
      <c r="H17" s="6"/>
      <c r="I17" s="35" t="s">
        <v>319</v>
      </c>
      <c r="J17" s="6"/>
      <c r="K17" s="33" t="s">
        <v>401</v>
      </c>
      <c r="L17" s="7" t="str">
        <f>IF(D17="○",C17*1,IF(F17="○",C17*3,IF(H17="○",C17*5,IF(J17="○",C17*8,"該当なし"))))</f>
        <v>該当なし</v>
      </c>
      <c r="M17" s="41"/>
    </row>
    <row r="18" spans="1:13" s="10" customFormat="1" ht="39.950000000000003" customHeight="1">
      <c r="A18" s="4" t="s">
        <v>10</v>
      </c>
      <c r="B18" s="133" t="s">
        <v>316</v>
      </c>
      <c r="C18" s="35">
        <v>1</v>
      </c>
      <c r="D18" s="6"/>
      <c r="E18" s="35" t="s">
        <v>115</v>
      </c>
      <c r="F18" s="6"/>
      <c r="G18" s="35" t="s">
        <v>116</v>
      </c>
      <c r="H18" s="8"/>
      <c r="I18" s="9" t="s">
        <v>117</v>
      </c>
      <c r="J18" s="269"/>
      <c r="K18" s="281"/>
      <c r="L18" s="7" t="str">
        <f>IF(D18="○",C18*1,IF(F18="○",C18*3,IF(H18="○",C18*5,IF(J18="○",C18*8,"該当なし"))))</f>
        <v>該当なし</v>
      </c>
      <c r="M18" s="41"/>
    </row>
    <row r="19" spans="1:13" s="12" customFormat="1" ht="39.950000000000003" customHeight="1">
      <c r="A19" s="4" t="s">
        <v>56</v>
      </c>
      <c r="B19" s="133" t="s">
        <v>315</v>
      </c>
      <c r="C19" s="35">
        <v>2</v>
      </c>
      <c r="D19" s="6"/>
      <c r="E19" s="35" t="s">
        <v>13</v>
      </c>
      <c r="F19" s="6"/>
      <c r="G19" s="35" t="s">
        <v>118</v>
      </c>
      <c r="H19" s="6"/>
      <c r="I19" s="35" t="s">
        <v>119</v>
      </c>
      <c r="J19" s="6"/>
      <c r="K19" s="33" t="s">
        <v>306</v>
      </c>
      <c r="L19" s="7" t="str">
        <f t="shared" ref="L19:L33" si="0">IF(D19="○",C19*1,IF(F19="○",C19*3,IF(H19="○",C19*5,IF(J19="○",C19*8,"該当なし"))))</f>
        <v>該当なし</v>
      </c>
      <c r="M19" s="42"/>
    </row>
    <row r="20" spans="1:13" s="12" customFormat="1" ht="39.950000000000003" customHeight="1">
      <c r="A20" s="4" t="s">
        <v>57</v>
      </c>
      <c r="B20" s="133" t="s">
        <v>14</v>
      </c>
      <c r="C20" s="35">
        <v>2</v>
      </c>
      <c r="D20" s="6"/>
      <c r="E20" s="35" t="s">
        <v>15</v>
      </c>
      <c r="F20" s="6"/>
      <c r="G20" s="35" t="s">
        <v>16</v>
      </c>
      <c r="H20" s="6"/>
      <c r="I20" s="35" t="s">
        <v>87</v>
      </c>
      <c r="J20" s="6"/>
      <c r="K20" s="35" t="s">
        <v>17</v>
      </c>
      <c r="L20" s="7" t="str">
        <f t="shared" si="0"/>
        <v>該当なし</v>
      </c>
      <c r="M20" s="42"/>
    </row>
    <row r="21" spans="1:13" s="12" customFormat="1" ht="39.950000000000003" customHeight="1">
      <c r="A21" s="4" t="s">
        <v>58</v>
      </c>
      <c r="B21" s="133" t="s">
        <v>18</v>
      </c>
      <c r="C21" s="35">
        <v>1</v>
      </c>
      <c r="D21" s="6"/>
      <c r="E21" s="35" t="s">
        <v>126</v>
      </c>
      <c r="F21" s="6"/>
      <c r="G21" s="35" t="s">
        <v>292</v>
      </c>
      <c r="H21" s="6"/>
      <c r="I21" s="33" t="s">
        <v>293</v>
      </c>
      <c r="J21" s="6"/>
      <c r="K21" s="33" t="s">
        <v>96</v>
      </c>
      <c r="L21" s="7" t="str">
        <f t="shared" si="0"/>
        <v>該当なし</v>
      </c>
      <c r="M21" s="42"/>
    </row>
    <row r="22" spans="1:13" s="10" customFormat="1" ht="39.950000000000003" customHeight="1">
      <c r="A22" s="4" t="s">
        <v>59</v>
      </c>
      <c r="B22" s="133" t="s">
        <v>19</v>
      </c>
      <c r="C22" s="35">
        <v>1</v>
      </c>
      <c r="D22" s="6"/>
      <c r="E22" s="35" t="s">
        <v>20</v>
      </c>
      <c r="F22" s="6"/>
      <c r="G22" s="35" t="s">
        <v>128</v>
      </c>
      <c r="H22" s="6"/>
      <c r="I22" s="35" t="s">
        <v>21</v>
      </c>
      <c r="J22" s="269"/>
      <c r="K22" s="281"/>
      <c r="L22" s="7" t="str">
        <f t="shared" si="0"/>
        <v>該当なし</v>
      </c>
      <c r="M22" s="41"/>
    </row>
    <row r="23" spans="1:13" s="12" customFormat="1" ht="39.950000000000003" customHeight="1">
      <c r="A23" s="4" t="s">
        <v>60</v>
      </c>
      <c r="B23" s="133" t="s">
        <v>296</v>
      </c>
      <c r="C23" s="35">
        <v>2</v>
      </c>
      <c r="D23" s="6"/>
      <c r="E23" s="35" t="s">
        <v>97</v>
      </c>
      <c r="F23" s="6"/>
      <c r="G23" s="35" t="s">
        <v>98</v>
      </c>
      <c r="H23" s="6"/>
      <c r="I23" s="35" t="s">
        <v>99</v>
      </c>
      <c r="J23" s="6"/>
      <c r="K23" s="35" t="s">
        <v>129</v>
      </c>
      <c r="L23" s="7" t="str">
        <f>IF(D23="○",C23*1,IF(F23="○",C23*3,IF(H23="○",C23*5,IF(J23="○","週数に応じてポイント算出","該当なし"))))</f>
        <v>該当なし</v>
      </c>
      <c r="M23" s="42"/>
    </row>
    <row r="24" spans="1:13" s="12" customFormat="1" ht="39.950000000000003" customHeight="1">
      <c r="A24" s="4" t="s">
        <v>61</v>
      </c>
      <c r="B24" s="133" t="s">
        <v>297</v>
      </c>
      <c r="C24" s="35">
        <v>2</v>
      </c>
      <c r="D24" s="6"/>
      <c r="E24" s="35" t="s">
        <v>131</v>
      </c>
      <c r="F24" s="6"/>
      <c r="G24" s="35" t="s">
        <v>132</v>
      </c>
      <c r="H24" s="6"/>
      <c r="I24" s="35" t="s">
        <v>133</v>
      </c>
      <c r="J24" s="6"/>
      <c r="K24" s="35" t="s">
        <v>134</v>
      </c>
      <c r="L24" s="7" t="str">
        <f t="shared" si="0"/>
        <v>該当なし</v>
      </c>
      <c r="M24" s="42"/>
    </row>
    <row r="25" spans="1:13" s="12" customFormat="1" ht="39.950000000000003" customHeight="1">
      <c r="A25" s="4" t="s">
        <v>308</v>
      </c>
      <c r="B25" s="133" t="s">
        <v>130</v>
      </c>
      <c r="C25" s="35">
        <v>2</v>
      </c>
      <c r="D25" s="6"/>
      <c r="E25" s="35" t="s">
        <v>135</v>
      </c>
      <c r="F25" s="6"/>
      <c r="G25" s="35" t="s">
        <v>136</v>
      </c>
      <c r="H25" s="8"/>
      <c r="I25" s="221" t="s">
        <v>388</v>
      </c>
      <c r="J25" s="8"/>
      <c r="K25" s="11" t="s">
        <v>389</v>
      </c>
      <c r="L25" s="7" t="str">
        <f t="shared" si="0"/>
        <v>該当なし</v>
      </c>
      <c r="M25" s="42"/>
    </row>
    <row r="26" spans="1:13" s="3" customFormat="1" ht="39.950000000000003" customHeight="1">
      <c r="A26" s="4" t="s">
        <v>307</v>
      </c>
      <c r="B26" s="133" t="s">
        <v>140</v>
      </c>
      <c r="C26" s="35">
        <v>1</v>
      </c>
      <c r="D26" s="8"/>
      <c r="E26" s="218" t="s">
        <v>382</v>
      </c>
      <c r="F26" s="8"/>
      <c r="G26" s="218" t="s">
        <v>386</v>
      </c>
      <c r="H26" s="8"/>
      <c r="I26" s="218" t="s">
        <v>384</v>
      </c>
      <c r="J26" s="8"/>
      <c r="K26" s="11" t="s">
        <v>387</v>
      </c>
      <c r="L26" s="7" t="str">
        <f t="shared" si="0"/>
        <v>該当なし</v>
      </c>
      <c r="M26" s="40"/>
    </row>
    <row r="27" spans="1:13" s="10" customFormat="1" ht="39.950000000000003" customHeight="1">
      <c r="A27" s="4" t="s">
        <v>309</v>
      </c>
      <c r="B27" s="133" t="s">
        <v>304</v>
      </c>
      <c r="C27" s="35">
        <v>3</v>
      </c>
      <c r="D27" s="8"/>
      <c r="E27" s="217" t="s">
        <v>381</v>
      </c>
      <c r="F27" s="8"/>
      <c r="G27" s="218" t="s">
        <v>383</v>
      </c>
      <c r="H27" s="8"/>
      <c r="I27" s="218" t="s">
        <v>385</v>
      </c>
      <c r="J27" s="8"/>
      <c r="K27" s="11" t="s">
        <v>387</v>
      </c>
      <c r="L27" s="7" t="str">
        <f t="shared" si="0"/>
        <v>該当なし</v>
      </c>
      <c r="M27" s="41"/>
    </row>
    <row r="28" spans="1:13" s="10" customFormat="1" ht="39.950000000000003" customHeight="1">
      <c r="A28" s="4" t="s">
        <v>310</v>
      </c>
      <c r="B28" s="133" t="s">
        <v>142</v>
      </c>
      <c r="C28" s="35">
        <v>2</v>
      </c>
      <c r="D28" s="6"/>
      <c r="E28" s="229" t="s">
        <v>144</v>
      </c>
      <c r="F28" s="230"/>
      <c r="G28" s="230"/>
      <c r="H28" s="45"/>
      <c r="I28" s="44" t="s">
        <v>143</v>
      </c>
      <c r="J28" s="269"/>
      <c r="K28" s="281"/>
      <c r="L28" s="7" t="str">
        <f>IF(D28="○",C28*H28,"該当なし")</f>
        <v>該当なし</v>
      </c>
      <c r="M28" s="41"/>
    </row>
    <row r="29" spans="1:13" s="10" customFormat="1" ht="39.950000000000003" customHeight="1">
      <c r="A29" s="4" t="s">
        <v>311</v>
      </c>
      <c r="B29" s="133" t="s">
        <v>299</v>
      </c>
      <c r="C29" s="35">
        <v>2</v>
      </c>
      <c r="D29" s="6"/>
      <c r="E29" s="229" t="s">
        <v>301</v>
      </c>
      <c r="F29" s="230"/>
      <c r="G29" s="230"/>
      <c r="H29" s="45"/>
      <c r="I29" s="44" t="s">
        <v>302</v>
      </c>
      <c r="J29" s="269"/>
      <c r="K29" s="281"/>
      <c r="L29" s="7" t="str">
        <f t="shared" ref="L29:L30" si="1">IF(D29="○",C29*H29,"該当なし")</f>
        <v>該当なし</v>
      </c>
      <c r="M29" s="41"/>
    </row>
    <row r="30" spans="1:13" s="10" customFormat="1" ht="39.950000000000003" customHeight="1">
      <c r="A30" s="4" t="s">
        <v>312</v>
      </c>
      <c r="B30" s="133" t="s">
        <v>300</v>
      </c>
      <c r="C30" s="35">
        <v>2</v>
      </c>
      <c r="D30" s="6"/>
      <c r="E30" s="229" t="s">
        <v>301</v>
      </c>
      <c r="F30" s="230"/>
      <c r="G30" s="230"/>
      <c r="H30" s="45"/>
      <c r="I30" s="44" t="s">
        <v>302</v>
      </c>
      <c r="J30" s="283"/>
      <c r="K30" s="357"/>
      <c r="L30" s="7" t="str">
        <f t="shared" si="1"/>
        <v>該当なし</v>
      </c>
      <c r="M30" s="41"/>
    </row>
    <row r="31" spans="1:13" s="10" customFormat="1" ht="39.950000000000003" customHeight="1">
      <c r="A31" s="4" t="s">
        <v>313</v>
      </c>
      <c r="B31" s="133" t="s">
        <v>147</v>
      </c>
      <c r="C31" s="35">
        <v>1</v>
      </c>
      <c r="D31" s="6"/>
      <c r="E31" s="231"/>
      <c r="F31" s="232"/>
      <c r="G31" s="232"/>
      <c r="H31" s="232"/>
      <c r="I31" s="232"/>
      <c r="J31" s="232"/>
      <c r="K31" s="232"/>
      <c r="L31" s="7" t="str">
        <f>IF(D31="○","項目・内容によりポイント算出","該当なし")</f>
        <v>該当なし</v>
      </c>
      <c r="M31" s="41"/>
    </row>
    <row r="32" spans="1:13" s="10" customFormat="1" ht="39.950000000000003" customHeight="1">
      <c r="A32" s="4" t="s">
        <v>314</v>
      </c>
      <c r="B32" s="133" t="s">
        <v>41</v>
      </c>
      <c r="C32" s="35">
        <v>5</v>
      </c>
      <c r="D32" s="8"/>
      <c r="E32" s="34" t="s">
        <v>42</v>
      </c>
      <c r="F32" s="269"/>
      <c r="G32" s="281"/>
      <c r="H32" s="281"/>
      <c r="I32" s="281"/>
      <c r="J32" s="281"/>
      <c r="K32" s="281"/>
      <c r="L32" s="7" t="str">
        <f>IF(D32="○",C32*1,IF(F32="○",C32*3,IF(H32="○",C32*5,IF(J32="○",C32*8,"該当なし"))))</f>
        <v>該当なし</v>
      </c>
      <c r="M32" s="41"/>
    </row>
    <row r="33" spans="1:13" s="10" customFormat="1" ht="39.950000000000003" customHeight="1">
      <c r="A33" s="4" t="s">
        <v>320</v>
      </c>
      <c r="B33" s="133" t="s">
        <v>43</v>
      </c>
      <c r="C33" s="35">
        <v>1</v>
      </c>
      <c r="D33" s="6"/>
      <c r="E33" s="18" t="s">
        <v>55</v>
      </c>
      <c r="F33" s="6"/>
      <c r="G33" s="17" t="s">
        <v>148</v>
      </c>
      <c r="H33" s="6"/>
      <c r="I33" s="19" t="s">
        <v>149</v>
      </c>
      <c r="J33" s="237"/>
      <c r="K33" s="237"/>
      <c r="L33" s="7" t="str">
        <f t="shared" si="0"/>
        <v>該当なし</v>
      </c>
      <c r="M33" s="41"/>
    </row>
    <row r="34" spans="1:13" s="3" customFormat="1" ht="24" customHeight="1" thickBot="1">
      <c r="A34" s="282" t="s">
        <v>44</v>
      </c>
      <c r="B34" s="240"/>
      <c r="C34" s="239" t="s">
        <v>45</v>
      </c>
      <c r="D34" s="240"/>
      <c r="E34" s="240"/>
      <c r="F34" s="240"/>
      <c r="G34" s="240"/>
      <c r="H34" s="240"/>
      <c r="I34" s="240"/>
      <c r="J34" s="240"/>
      <c r="K34" s="240"/>
      <c r="L34" s="22" t="str">
        <f>IF(OR(SUM(L15:M33)=0,SUM(L15:L33)=""),"①","①"&amp;SUM(L15:L33))</f>
        <v>①</v>
      </c>
      <c r="M34" s="43"/>
    </row>
    <row r="35" spans="1:13" s="3" customFormat="1" ht="12.75" thickBot="1">
      <c r="A35" s="36"/>
      <c r="B35" s="24"/>
      <c r="C35" s="24"/>
      <c r="D35" s="36"/>
      <c r="E35" s="24"/>
      <c r="F35" s="24"/>
      <c r="G35" s="24"/>
      <c r="H35" s="24"/>
      <c r="I35" s="24"/>
      <c r="J35" s="24"/>
      <c r="K35" s="24"/>
      <c r="L35" s="24"/>
    </row>
    <row r="36" spans="1:13">
      <c r="A36" s="260" t="s">
        <v>2</v>
      </c>
      <c r="B36" s="261"/>
      <c r="C36" s="242" t="s">
        <v>88</v>
      </c>
      <c r="D36" s="245" t="s">
        <v>89</v>
      </c>
      <c r="E36" s="246"/>
      <c r="F36" s="245" t="s">
        <v>90</v>
      </c>
      <c r="G36" s="246"/>
      <c r="H36" s="272" t="s">
        <v>91</v>
      </c>
      <c r="I36" s="273"/>
      <c r="J36" s="272" t="s">
        <v>92</v>
      </c>
      <c r="K36" s="278"/>
      <c r="L36" s="253" t="s">
        <v>93</v>
      </c>
      <c r="M36" s="266" t="s">
        <v>94</v>
      </c>
    </row>
    <row r="37" spans="1:13">
      <c r="A37" s="262"/>
      <c r="B37" s="263"/>
      <c r="C37" s="243"/>
      <c r="D37" s="247"/>
      <c r="E37" s="248"/>
      <c r="F37" s="247"/>
      <c r="G37" s="248"/>
      <c r="H37" s="274"/>
      <c r="I37" s="275"/>
      <c r="J37" s="274"/>
      <c r="K37" s="279"/>
      <c r="L37" s="254"/>
      <c r="M37" s="267"/>
    </row>
    <row r="38" spans="1:13" ht="12" customHeight="1">
      <c r="A38" s="262"/>
      <c r="B38" s="263"/>
      <c r="C38" s="243"/>
      <c r="D38" s="247"/>
      <c r="E38" s="248"/>
      <c r="F38" s="247"/>
      <c r="G38" s="248"/>
      <c r="H38" s="274"/>
      <c r="I38" s="275"/>
      <c r="J38" s="274"/>
      <c r="K38" s="279"/>
      <c r="L38" s="254"/>
      <c r="M38" s="267"/>
    </row>
    <row r="39" spans="1:13" ht="12.75" customHeight="1" thickBot="1">
      <c r="A39" s="264"/>
      <c r="B39" s="265"/>
      <c r="C39" s="244"/>
      <c r="D39" s="249"/>
      <c r="E39" s="250"/>
      <c r="F39" s="249"/>
      <c r="G39" s="250"/>
      <c r="H39" s="276"/>
      <c r="I39" s="277"/>
      <c r="J39" s="276"/>
      <c r="K39" s="280"/>
      <c r="L39" s="255"/>
      <c r="M39" s="268"/>
    </row>
    <row r="40" spans="1:13" s="3" customFormat="1" ht="39.950000000000003" customHeight="1">
      <c r="A40" s="138" t="s">
        <v>375</v>
      </c>
      <c r="B40" s="135" t="s">
        <v>46</v>
      </c>
      <c r="C40" s="135">
        <v>7</v>
      </c>
      <c r="D40" s="6"/>
      <c r="E40" s="135" t="s">
        <v>47</v>
      </c>
      <c r="F40" s="256"/>
      <c r="G40" s="257"/>
      <c r="H40" s="257"/>
      <c r="I40" s="257"/>
      <c r="J40" s="257"/>
      <c r="K40" s="258"/>
      <c r="L40" s="7" t="str">
        <f t="shared" ref="L40:L41" si="2">IF(D40="○",C40*1,IF(F40="○",C40*3,IF(H40="○",C40*5,IF(J40="○",C40*8,"該当なし"))))</f>
        <v>該当なし</v>
      </c>
      <c r="M40" s="215"/>
    </row>
    <row r="41" spans="1:13" s="3" customFormat="1" ht="39.950000000000003" customHeight="1">
      <c r="A41" s="37" t="s">
        <v>376</v>
      </c>
      <c r="B41" s="135" t="s">
        <v>48</v>
      </c>
      <c r="C41" s="38">
        <v>5</v>
      </c>
      <c r="D41" s="6"/>
      <c r="E41" s="38" t="s">
        <v>109</v>
      </c>
      <c r="F41" s="6"/>
      <c r="G41" s="220" t="s">
        <v>393</v>
      </c>
      <c r="H41" s="6"/>
      <c r="I41" s="221" t="s">
        <v>392</v>
      </c>
      <c r="J41" s="6"/>
      <c r="K41" s="11" t="s">
        <v>394</v>
      </c>
      <c r="L41" s="7" t="str">
        <f t="shared" si="2"/>
        <v>該当なし</v>
      </c>
      <c r="M41" s="41"/>
    </row>
    <row r="42" spans="1:13" s="3" customFormat="1" ht="24" customHeight="1" thickBot="1">
      <c r="A42" s="259" t="s">
        <v>44</v>
      </c>
      <c r="B42" s="235"/>
      <c r="C42" s="234" t="s">
        <v>49</v>
      </c>
      <c r="D42" s="235"/>
      <c r="E42" s="235"/>
      <c r="F42" s="235"/>
      <c r="G42" s="235"/>
      <c r="H42" s="235"/>
      <c r="I42" s="235"/>
      <c r="J42" s="235"/>
      <c r="K42" s="236"/>
      <c r="L42" s="28" t="str">
        <f>IF(OR(SUM(L40:L41)=0,SUM(L40:L41)=""),"②","②"&amp;SUM(L40:L41))</f>
        <v>②</v>
      </c>
      <c r="M42" s="43"/>
    </row>
    <row r="43" spans="1:13" s="3" customFormat="1">
      <c r="A43" s="251"/>
      <c r="B43" s="251"/>
      <c r="C43" s="251"/>
      <c r="D43" s="251"/>
      <c r="E43" s="251"/>
      <c r="F43" s="251"/>
      <c r="G43" s="251"/>
      <c r="H43" s="251"/>
      <c r="I43" s="251"/>
      <c r="J43" s="251"/>
      <c r="K43" s="251"/>
      <c r="L43" s="251"/>
    </row>
    <row r="44" spans="1:13" s="3" customFormat="1">
      <c r="A44" s="29" t="s">
        <v>110</v>
      </c>
      <c r="B44" s="211" t="s">
        <v>362</v>
      </c>
      <c r="C44" s="252" t="s">
        <v>363</v>
      </c>
      <c r="D44" s="252"/>
      <c r="E44" s="252"/>
      <c r="F44" s="252"/>
      <c r="G44" s="252"/>
      <c r="H44" s="252"/>
      <c r="I44" s="252"/>
      <c r="J44" s="252"/>
      <c r="K44" s="252"/>
      <c r="L44" s="252"/>
      <c r="M44" s="46"/>
    </row>
    <row r="45" spans="1:13" s="3" customFormat="1" ht="6.75" customHeight="1">
      <c r="A45" s="29"/>
      <c r="D45" s="29"/>
    </row>
    <row r="46" spans="1:13" s="3" customFormat="1" ht="11.25" customHeight="1">
      <c r="A46" s="29"/>
      <c r="B46" s="3" t="s">
        <v>325</v>
      </c>
      <c r="D46" s="29"/>
    </row>
    <row r="47" spans="1:13" s="3" customFormat="1" ht="11.25" customHeight="1">
      <c r="A47" s="29"/>
      <c r="B47" s="3" t="s">
        <v>321</v>
      </c>
      <c r="D47" s="29"/>
    </row>
    <row r="48" spans="1:13" s="3" customFormat="1">
      <c r="A48" s="29"/>
      <c r="B48" s="3" t="s">
        <v>322</v>
      </c>
      <c r="D48" s="29"/>
    </row>
    <row r="49" spans="1:4" s="3" customFormat="1">
      <c r="A49" s="29"/>
      <c r="B49" s="3" t="s">
        <v>323</v>
      </c>
      <c r="D49" s="29"/>
    </row>
    <row r="50" spans="1:4" s="3" customFormat="1">
      <c r="A50" s="29"/>
      <c r="B50" s="32" t="s">
        <v>324</v>
      </c>
      <c r="D50" s="29"/>
    </row>
    <row r="51" spans="1:4">
      <c r="A51" s="32"/>
      <c r="B51" s="32"/>
    </row>
    <row r="52" spans="1:4">
      <c r="A52" s="32"/>
      <c r="B52" s="32"/>
    </row>
    <row r="53" spans="1:4">
      <c r="A53" s="32"/>
      <c r="B53" s="32"/>
    </row>
    <row r="54" spans="1:4">
      <c r="A54" s="32"/>
      <c r="B54" s="32"/>
    </row>
    <row r="55" spans="1:4">
      <c r="A55" s="32"/>
      <c r="B55" s="32"/>
    </row>
    <row r="56" spans="1:4">
      <c r="A56" s="32"/>
      <c r="B56" s="32"/>
    </row>
    <row r="57" spans="1:4">
      <c r="A57" s="32"/>
      <c r="B57" s="32"/>
    </row>
    <row r="58" spans="1:4">
      <c r="A58" s="32"/>
      <c r="B58" s="32"/>
    </row>
    <row r="59" spans="1:4">
      <c r="A59" s="32"/>
      <c r="B59" s="32"/>
    </row>
    <row r="60" spans="1:4">
      <c r="A60" s="32"/>
      <c r="B60" s="32"/>
    </row>
    <row r="61" spans="1:4">
      <c r="A61" s="32"/>
      <c r="B61" s="32"/>
    </row>
    <row r="62" spans="1:4">
      <c r="A62" s="32"/>
      <c r="B62" s="32"/>
    </row>
    <row r="63" spans="1:4">
      <c r="A63" s="32"/>
      <c r="B63" s="32"/>
    </row>
    <row r="64" spans="1:4" hidden="1">
      <c r="A64" s="32"/>
      <c r="B64" s="32"/>
    </row>
    <row r="65" spans="1:12" hidden="1">
      <c r="A65" s="32"/>
      <c r="B65" s="32" t="s">
        <v>139</v>
      </c>
    </row>
    <row r="66" spans="1:12" s="3" customFormat="1" hidden="1">
      <c r="A66" s="30" t="s">
        <v>50</v>
      </c>
      <c r="D66" s="29"/>
      <c r="G66" s="31"/>
    </row>
    <row r="67" spans="1:12" s="3" customFormat="1" hidden="1">
      <c r="A67" s="30" t="s">
        <v>51</v>
      </c>
      <c r="B67" s="30"/>
      <c r="D67" s="29"/>
    </row>
    <row r="68" spans="1:12" hidden="1">
      <c r="A68" s="30" t="s">
        <v>52</v>
      </c>
      <c r="B68" s="30"/>
      <c r="C68" s="3"/>
      <c r="D68" s="29"/>
      <c r="E68" s="3"/>
      <c r="F68" s="3"/>
      <c r="G68" s="3"/>
      <c r="H68" s="3"/>
      <c r="I68" s="3"/>
      <c r="J68" s="3"/>
      <c r="K68" s="3"/>
      <c r="L68" s="3"/>
    </row>
    <row r="69" spans="1:12" hidden="1">
      <c r="A69" s="30" t="s">
        <v>53</v>
      </c>
      <c r="B69" s="30"/>
      <c r="C69" s="3"/>
      <c r="D69" s="29"/>
      <c r="E69" s="3"/>
      <c r="F69" s="3"/>
      <c r="G69" s="3"/>
      <c r="H69" s="3"/>
      <c r="I69" s="3"/>
      <c r="J69" s="3"/>
      <c r="K69" s="3"/>
      <c r="L69" s="3"/>
    </row>
    <row r="70" spans="1:12" hidden="1">
      <c r="A70" s="32" t="s">
        <v>54</v>
      </c>
      <c r="B70" s="32"/>
    </row>
    <row r="71" spans="1:12" hidden="1">
      <c r="A71" s="32"/>
      <c r="B71" s="32"/>
    </row>
    <row r="72" spans="1:12" ht="36" hidden="1" customHeight="1">
      <c r="A72" s="32"/>
      <c r="B72" s="133" t="s">
        <v>85</v>
      </c>
      <c r="C72" s="35">
        <v>3</v>
      </c>
      <c r="D72" s="6"/>
      <c r="E72" s="35" t="s">
        <v>65</v>
      </c>
      <c r="F72" s="6"/>
      <c r="G72" s="35" t="s">
        <v>66</v>
      </c>
      <c r="H72" s="6"/>
      <c r="I72" s="35" t="s">
        <v>67</v>
      </c>
      <c r="J72" s="6"/>
      <c r="K72" s="11" t="s">
        <v>68</v>
      </c>
    </row>
    <row r="73" spans="1:12" ht="24" hidden="1" customHeight="1">
      <c r="A73" s="32"/>
      <c r="B73" s="133" t="s">
        <v>70</v>
      </c>
      <c r="C73" s="35">
        <v>3</v>
      </c>
      <c r="D73" s="6"/>
      <c r="E73" s="35" t="s">
        <v>81</v>
      </c>
      <c r="F73" s="6"/>
      <c r="G73" s="13" t="s">
        <v>78</v>
      </c>
      <c r="H73" s="6"/>
      <c r="I73" s="35" t="s">
        <v>79</v>
      </c>
      <c r="J73" s="6"/>
      <c r="K73" s="11" t="s">
        <v>80</v>
      </c>
    </row>
    <row r="74" spans="1:12" ht="24" hidden="1" customHeight="1">
      <c r="B74" s="133" t="s">
        <v>82</v>
      </c>
      <c r="C74" s="35">
        <v>2</v>
      </c>
      <c r="D74" s="14"/>
      <c r="E74" s="15" t="s">
        <v>22</v>
      </c>
      <c r="F74" s="6"/>
      <c r="G74" s="35" t="s">
        <v>23</v>
      </c>
      <c r="H74" s="6"/>
      <c r="I74" s="35" t="s">
        <v>24</v>
      </c>
      <c r="J74" s="8"/>
      <c r="K74" s="16" t="s">
        <v>25</v>
      </c>
    </row>
    <row r="75" spans="1:12" ht="36" hidden="1">
      <c r="B75" s="133" t="s">
        <v>26</v>
      </c>
      <c r="C75" s="35">
        <v>3</v>
      </c>
      <c r="D75" s="6"/>
      <c r="E75" s="17" t="s">
        <v>27</v>
      </c>
      <c r="F75" s="8"/>
      <c r="G75" s="15" t="s">
        <v>28</v>
      </c>
      <c r="H75" s="8"/>
      <c r="I75" s="15" t="s">
        <v>29</v>
      </c>
      <c r="J75" s="269"/>
      <c r="K75" s="271"/>
    </row>
    <row r="76" spans="1:12" ht="24" hidden="1" customHeight="1">
      <c r="B76" s="133" t="s">
        <v>30</v>
      </c>
      <c r="C76" s="35">
        <v>3</v>
      </c>
      <c r="D76" s="8"/>
      <c r="E76" s="15" t="s">
        <v>31</v>
      </c>
      <c r="F76" s="6"/>
      <c r="G76" s="35" t="s">
        <v>32</v>
      </c>
      <c r="H76" s="6"/>
      <c r="I76" s="35" t="s">
        <v>33</v>
      </c>
      <c r="J76" s="269"/>
      <c r="K76" s="271"/>
    </row>
    <row r="77" spans="1:12" ht="24" hidden="1">
      <c r="B77" s="133" t="s">
        <v>34</v>
      </c>
      <c r="C77" s="35">
        <v>2</v>
      </c>
      <c r="D77" s="269"/>
      <c r="E77" s="293"/>
      <c r="F77" s="8"/>
      <c r="G77" s="17" t="s">
        <v>35</v>
      </c>
      <c r="H77" s="8"/>
      <c r="I77" s="17" t="s">
        <v>36</v>
      </c>
      <c r="J77" s="283"/>
      <c r="K77" s="284"/>
    </row>
    <row r="78" spans="1:12" ht="24" hidden="1" customHeight="1">
      <c r="B78" s="133" t="s">
        <v>37</v>
      </c>
      <c r="C78" s="35">
        <v>1</v>
      </c>
      <c r="D78" s="8"/>
      <c r="E78" s="18" t="s">
        <v>38</v>
      </c>
      <c r="F78" s="8"/>
      <c r="G78" s="17" t="s">
        <v>39</v>
      </c>
      <c r="H78" s="8"/>
      <c r="I78" s="19" t="s">
        <v>40</v>
      </c>
      <c r="J78" s="237"/>
      <c r="K78" s="238"/>
    </row>
    <row r="79" spans="1:12" hidden="1"/>
  </sheetData>
  <mergeCells count="51">
    <mergeCell ref="J78:K78"/>
    <mergeCell ref="A43:L43"/>
    <mergeCell ref="C44:L44"/>
    <mergeCell ref="J75:K75"/>
    <mergeCell ref="D17:E17"/>
    <mergeCell ref="J76:K76"/>
    <mergeCell ref="D77:E77"/>
    <mergeCell ref="J77:K77"/>
    <mergeCell ref="A42:B42"/>
    <mergeCell ref="C42:K42"/>
    <mergeCell ref="A34:B34"/>
    <mergeCell ref="C34:K34"/>
    <mergeCell ref="E31:K31"/>
    <mergeCell ref="F32:K32"/>
    <mergeCell ref="L36:L39"/>
    <mergeCell ref="E28:G28"/>
    <mergeCell ref="M36:M39"/>
    <mergeCell ref="F40:K40"/>
    <mergeCell ref="A36:B39"/>
    <mergeCell ref="C36:C39"/>
    <mergeCell ref="D36:E39"/>
    <mergeCell ref="F36:G39"/>
    <mergeCell ref="H36:I39"/>
    <mergeCell ref="J36:K39"/>
    <mergeCell ref="J28:K28"/>
    <mergeCell ref="J33:K33"/>
    <mergeCell ref="E29:G29"/>
    <mergeCell ref="J29:K29"/>
    <mergeCell ref="E30:G30"/>
    <mergeCell ref="J30:K30"/>
    <mergeCell ref="M11:M14"/>
    <mergeCell ref="J15:K15"/>
    <mergeCell ref="D16:E16"/>
    <mergeCell ref="J22:K22"/>
    <mergeCell ref="J18:K18"/>
    <mergeCell ref="A10:L10"/>
    <mergeCell ref="A11:B14"/>
    <mergeCell ref="C11:C14"/>
    <mergeCell ref="D11:E14"/>
    <mergeCell ref="F11:G14"/>
    <mergeCell ref="H11:I14"/>
    <mergeCell ref="J11:K14"/>
    <mergeCell ref="L11:L14"/>
    <mergeCell ref="C6:M6"/>
    <mergeCell ref="A2:M2"/>
    <mergeCell ref="A4:B4"/>
    <mergeCell ref="A5:B5"/>
    <mergeCell ref="A6:B6"/>
    <mergeCell ref="C4:G4"/>
    <mergeCell ref="C5:M5"/>
    <mergeCell ref="L4:M4"/>
  </mergeCells>
  <phoneticPr fontId="7"/>
  <dataValidations count="1">
    <dataValidation type="list" allowBlank="1" showInputMessage="1" showErrorMessage="1" sqref="D40:D41 H33 F33 J19:J21 J16:J17 F15:F27 D18:D33 D15 J23:J27 H15:H27 J41 F41 H41" xr:uid="{00000000-0002-0000-0600-000000000000}">
      <formula1>"○"</formula1>
    </dataValidation>
  </dataValidations>
  <printOptions horizontalCentered="1"/>
  <pageMargins left="0.39370078740157483" right="0.39370078740157483" top="0.39370078740157483" bottom="0.39370078740157483" header="0.19685039370078741" footer="0.19685039370078741"/>
  <pageSetup paperSize="9" scale="65" orientation="portrait" r:id="rId1"/>
  <headerFooter alignWithMargins="0"/>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N65"/>
  <sheetViews>
    <sheetView view="pageBreakPreview" zoomScaleNormal="100" zoomScaleSheetLayoutView="100" workbookViewId="0">
      <selection activeCell="L4" sqref="L4:M4"/>
    </sheetView>
  </sheetViews>
  <sheetFormatPr defaultColWidth="9" defaultRowHeight="12"/>
  <cols>
    <col min="1" max="1" width="2.5" style="2" customWidth="1"/>
    <col min="2" max="2" width="17.875" style="1" customWidth="1"/>
    <col min="3" max="3" width="3.625" style="1" customWidth="1"/>
    <col min="4" max="4" width="3.25" style="2" customWidth="1"/>
    <col min="5" max="5" width="15.625" style="1" customWidth="1"/>
    <col min="6" max="6" width="3.25" style="1" customWidth="1"/>
    <col min="7" max="7" width="15.625" style="1" customWidth="1"/>
    <col min="8" max="8" width="3.25" style="1" customWidth="1"/>
    <col min="9" max="9" width="15.625" style="1" customWidth="1"/>
    <col min="10" max="10" width="3.25" style="1" customWidth="1"/>
    <col min="11" max="11" width="15.625" style="1" customWidth="1"/>
    <col min="12" max="12" width="8.625" style="1" bestFit="1" customWidth="1"/>
    <col min="13" max="13" width="14.75" style="1" customWidth="1"/>
    <col min="14" max="16384" width="9" style="1"/>
  </cols>
  <sheetData>
    <row r="1" spans="1:13" ht="14.25">
      <c r="A1" s="223" t="s">
        <v>404</v>
      </c>
    </row>
    <row r="2" spans="1:13" ht="18.75" customHeight="1">
      <c r="A2" s="285" t="s">
        <v>396</v>
      </c>
      <c r="B2" s="285"/>
      <c r="C2" s="285"/>
      <c r="D2" s="285"/>
      <c r="E2" s="285"/>
      <c r="F2" s="285"/>
      <c r="G2" s="285"/>
      <c r="H2" s="285"/>
      <c r="I2" s="285"/>
      <c r="J2" s="285"/>
      <c r="K2" s="285"/>
      <c r="L2" s="285"/>
      <c r="M2" s="285"/>
    </row>
    <row r="3" spans="1:13" ht="13.5" customHeight="1">
      <c r="A3" s="222"/>
      <c r="B3" s="222"/>
      <c r="C3" s="222"/>
      <c r="D3" s="222"/>
      <c r="E3" s="222"/>
      <c r="F3" s="222"/>
      <c r="G3" s="222"/>
      <c r="H3" s="222"/>
      <c r="I3" s="222"/>
      <c r="J3" s="222"/>
      <c r="K3" s="222"/>
      <c r="L3" s="222"/>
    </row>
    <row r="4" spans="1:13" s="3" customFormat="1" ht="15" customHeight="1">
      <c r="A4" s="227" t="s">
        <v>0</v>
      </c>
      <c r="B4" s="227"/>
      <c r="C4" s="227"/>
      <c r="D4" s="227"/>
      <c r="E4" s="227"/>
      <c r="F4" s="227"/>
      <c r="G4" s="227"/>
      <c r="K4" s="360" t="s">
        <v>402</v>
      </c>
      <c r="L4" s="362" t="s">
        <v>403</v>
      </c>
      <c r="M4" s="362"/>
    </row>
    <row r="5" spans="1:13" s="3" customFormat="1" ht="21.75" customHeight="1">
      <c r="A5" s="227" t="s">
        <v>1</v>
      </c>
      <c r="B5" s="227"/>
      <c r="C5" s="228"/>
      <c r="D5" s="228"/>
      <c r="E5" s="228"/>
      <c r="F5" s="228"/>
      <c r="G5" s="228"/>
      <c r="H5" s="228"/>
      <c r="I5" s="228"/>
      <c r="J5" s="228"/>
      <c r="K5" s="228"/>
      <c r="L5" s="228"/>
      <c r="M5" s="228"/>
    </row>
    <row r="6" spans="1:13" s="3" customFormat="1" ht="20.25" customHeight="1">
      <c r="A6" s="227" t="s">
        <v>86</v>
      </c>
      <c r="B6" s="227"/>
      <c r="C6" s="227"/>
      <c r="D6" s="227"/>
      <c r="E6" s="227"/>
      <c r="F6" s="227"/>
      <c r="G6" s="227"/>
      <c r="H6" s="227"/>
      <c r="I6" s="227"/>
      <c r="J6" s="227"/>
      <c r="K6" s="227"/>
      <c r="L6" s="227"/>
      <c r="M6" s="227"/>
    </row>
    <row r="7" spans="1:13" s="3" customFormat="1">
      <c r="A7" s="186"/>
      <c r="B7" s="186"/>
      <c r="C7" s="186"/>
      <c r="D7" s="186"/>
      <c r="E7" s="186"/>
      <c r="F7" s="186"/>
      <c r="G7" s="186"/>
      <c r="H7" s="186"/>
      <c r="I7" s="186"/>
      <c r="J7" s="186"/>
      <c r="K7" s="186"/>
      <c r="L7" s="186"/>
    </row>
    <row r="8" spans="1:13" s="189" customFormat="1">
      <c r="A8" s="188" t="s">
        <v>397</v>
      </c>
      <c r="B8" s="187"/>
      <c r="C8" s="187"/>
      <c r="D8" s="187"/>
      <c r="E8" s="187"/>
      <c r="F8" s="187"/>
      <c r="G8" s="187"/>
      <c r="H8" s="187"/>
      <c r="I8" s="187"/>
      <c r="J8" s="187"/>
    </row>
    <row r="9" spans="1:13">
      <c r="A9" s="187"/>
      <c r="B9" s="188" t="s">
        <v>351</v>
      </c>
      <c r="C9" s="187"/>
      <c r="D9" s="187"/>
      <c r="E9" s="187"/>
      <c r="F9" s="187"/>
      <c r="G9" s="187"/>
      <c r="H9" s="187"/>
      <c r="I9" s="187"/>
      <c r="J9" s="187"/>
    </row>
    <row r="10" spans="1:13" ht="12.75" thickBot="1">
      <c r="A10" s="226" t="s">
        <v>370</v>
      </c>
      <c r="B10" s="226"/>
      <c r="C10" s="226"/>
      <c r="D10" s="226"/>
      <c r="E10" s="226"/>
      <c r="F10" s="226"/>
      <c r="G10" s="226"/>
      <c r="H10" s="226"/>
      <c r="I10" s="226"/>
      <c r="J10" s="226"/>
      <c r="K10" s="226"/>
      <c r="L10" s="226"/>
    </row>
    <row r="11" spans="1:13" ht="14.25" customHeight="1">
      <c r="A11" s="260" t="s">
        <v>2</v>
      </c>
      <c r="B11" s="261"/>
      <c r="C11" s="289" t="s">
        <v>88</v>
      </c>
      <c r="D11" s="245" t="s">
        <v>89</v>
      </c>
      <c r="E11" s="246"/>
      <c r="F11" s="245" t="s">
        <v>90</v>
      </c>
      <c r="G11" s="246"/>
      <c r="H11" s="272" t="s">
        <v>91</v>
      </c>
      <c r="I11" s="273"/>
      <c r="J11" s="272" t="s">
        <v>92</v>
      </c>
      <c r="K11" s="354"/>
      <c r="L11" s="286" t="s">
        <v>93</v>
      </c>
      <c r="M11" s="266" t="s">
        <v>368</v>
      </c>
    </row>
    <row r="12" spans="1:13" ht="14.25" customHeight="1">
      <c r="A12" s="262"/>
      <c r="B12" s="263"/>
      <c r="C12" s="290"/>
      <c r="D12" s="247"/>
      <c r="E12" s="248"/>
      <c r="F12" s="247"/>
      <c r="G12" s="248"/>
      <c r="H12" s="274"/>
      <c r="I12" s="275"/>
      <c r="J12" s="274"/>
      <c r="K12" s="355"/>
      <c r="L12" s="287"/>
      <c r="M12" s="267"/>
    </row>
    <row r="13" spans="1:13" ht="14.25" customHeight="1">
      <c r="A13" s="262"/>
      <c r="B13" s="263"/>
      <c r="C13" s="290"/>
      <c r="D13" s="247"/>
      <c r="E13" s="248"/>
      <c r="F13" s="247"/>
      <c r="G13" s="248"/>
      <c r="H13" s="274"/>
      <c r="I13" s="275"/>
      <c r="J13" s="274"/>
      <c r="K13" s="355"/>
      <c r="L13" s="287"/>
      <c r="M13" s="267"/>
    </row>
    <row r="14" spans="1:13" ht="14.25" customHeight="1" thickBot="1">
      <c r="A14" s="264"/>
      <c r="B14" s="265"/>
      <c r="C14" s="291"/>
      <c r="D14" s="249"/>
      <c r="E14" s="250"/>
      <c r="F14" s="249"/>
      <c r="G14" s="250"/>
      <c r="H14" s="276"/>
      <c r="I14" s="277"/>
      <c r="J14" s="276"/>
      <c r="K14" s="356"/>
      <c r="L14" s="288"/>
      <c r="M14" s="267"/>
    </row>
    <row r="15" spans="1:13" s="3" customFormat="1" ht="39.950000000000003" customHeight="1">
      <c r="A15" s="4" t="s">
        <v>3</v>
      </c>
      <c r="B15" s="139" t="s">
        <v>353</v>
      </c>
      <c r="C15" s="139">
        <v>10</v>
      </c>
      <c r="D15" s="358"/>
      <c r="E15" s="358"/>
      <c r="F15" s="6"/>
      <c r="G15" s="139" t="s">
        <v>243</v>
      </c>
      <c r="H15" s="6"/>
      <c r="I15" s="139" t="s">
        <v>390</v>
      </c>
      <c r="J15" s="6"/>
      <c r="K15" s="139" t="s">
        <v>391</v>
      </c>
      <c r="L15" s="25" t="str">
        <f>IF(D15="○",C15*1,IF(F15="○",C15*3,IF(H15="○",C15*5,IF(J15="○",C15*8,"該当なし"))))</f>
        <v>該当なし</v>
      </c>
      <c r="M15" s="39"/>
    </row>
    <row r="16" spans="1:13" s="3" customFormat="1" ht="39.950000000000003" customHeight="1">
      <c r="A16" s="4" t="s">
        <v>8</v>
      </c>
      <c r="B16" s="139" t="s">
        <v>246</v>
      </c>
      <c r="C16" s="139">
        <v>1</v>
      </c>
      <c r="D16" s="6"/>
      <c r="E16" s="139" t="s">
        <v>247</v>
      </c>
      <c r="F16" s="269"/>
      <c r="G16" s="281"/>
      <c r="H16" s="281"/>
      <c r="I16" s="281"/>
      <c r="J16" s="281"/>
      <c r="K16" s="281"/>
      <c r="L16" s="7" t="str">
        <f>IF(D16="○",C16*1,IF(F16="○",C16*3,IF(H16="○",C16*5,IF(J16="○",C16*8,"該当なし"))))</f>
        <v>該当なし</v>
      </c>
      <c r="M16" s="40"/>
    </row>
    <row r="17" spans="1:14" s="10" customFormat="1" ht="39.950000000000003" customHeight="1">
      <c r="A17" s="4" t="s">
        <v>95</v>
      </c>
      <c r="B17" s="139" t="s">
        <v>249</v>
      </c>
      <c r="C17" s="139">
        <v>1</v>
      </c>
      <c r="D17" s="6"/>
      <c r="E17" s="139" t="s">
        <v>364</v>
      </c>
      <c r="F17" s="6"/>
      <c r="G17" s="139" t="s">
        <v>365</v>
      </c>
      <c r="H17" s="6"/>
      <c r="I17" s="139" t="s">
        <v>250</v>
      </c>
      <c r="J17" s="6"/>
      <c r="K17" s="133" t="s">
        <v>366</v>
      </c>
      <c r="L17" s="7" t="str">
        <f>IF(D17="○",C17*1,IF(F17="○",C17*3,IF(H17="○",C17*5,IF(J17="○",C17*8,"該当なし"))))</f>
        <v>該当なし</v>
      </c>
      <c r="M17" s="41"/>
    </row>
    <row r="18" spans="1:14" s="10" customFormat="1" ht="39.950000000000003" customHeight="1">
      <c r="A18" s="4" t="s">
        <v>10</v>
      </c>
      <c r="B18" s="139" t="s">
        <v>251</v>
      </c>
      <c r="C18" s="139">
        <v>1</v>
      </c>
      <c r="D18" s="6"/>
      <c r="E18" s="139" t="s">
        <v>367</v>
      </c>
      <c r="F18" s="6"/>
      <c r="G18" s="139" t="s">
        <v>253</v>
      </c>
      <c r="H18" s="8"/>
      <c r="I18" s="144" t="s">
        <v>254</v>
      </c>
      <c r="J18" s="358"/>
      <c r="K18" s="357"/>
      <c r="L18" s="7" t="str">
        <f>IF(D18="○",C18*1,IF(F18="○",C18*3,IF(H18="○",C18*5,IF(J18="○",C18*8,"該当なし"))))</f>
        <v>該当なし</v>
      </c>
      <c r="M18" s="41"/>
    </row>
    <row r="19" spans="1:14" s="12" customFormat="1" ht="39.950000000000003" customHeight="1">
      <c r="A19" s="4" t="s">
        <v>56</v>
      </c>
      <c r="B19" s="139" t="s">
        <v>256</v>
      </c>
      <c r="C19" s="139">
        <v>1</v>
      </c>
      <c r="D19" s="6"/>
      <c r="E19" s="139" t="s">
        <v>257</v>
      </c>
      <c r="F19" s="358"/>
      <c r="G19" s="357"/>
      <c r="H19" s="6"/>
      <c r="I19" s="139" t="s">
        <v>258</v>
      </c>
      <c r="J19" s="358"/>
      <c r="K19" s="357"/>
      <c r="L19" s="7" t="str">
        <f t="shared" ref="L19:L24" si="0">IF(D19="○",C19*1,IF(F19="○",C19*3,IF(H19="○",C19*5,IF(J19="○",C19*8,"該当なし"))))</f>
        <v>該当なし</v>
      </c>
      <c r="M19" s="42"/>
    </row>
    <row r="20" spans="1:14" s="12" customFormat="1" ht="39.950000000000003" customHeight="1">
      <c r="A20" s="4" t="s">
        <v>57</v>
      </c>
      <c r="B20" s="139" t="s">
        <v>260</v>
      </c>
      <c r="C20" s="139">
        <v>1</v>
      </c>
      <c r="D20" s="6"/>
      <c r="E20" s="139" t="s">
        <v>261</v>
      </c>
      <c r="F20" s="358"/>
      <c r="G20" s="357"/>
      <c r="H20" s="358"/>
      <c r="I20" s="357"/>
      <c r="J20" s="358"/>
      <c r="K20" s="357"/>
      <c r="L20" s="7" t="str">
        <f t="shared" si="0"/>
        <v>該当なし</v>
      </c>
      <c r="M20" s="42"/>
    </row>
    <row r="21" spans="1:14" s="12" customFormat="1" ht="39.950000000000003" customHeight="1">
      <c r="A21" s="4" t="s">
        <v>58</v>
      </c>
      <c r="B21" s="139" t="s">
        <v>263</v>
      </c>
      <c r="C21" s="139">
        <v>1</v>
      </c>
      <c r="D21" s="6"/>
      <c r="E21" s="139" t="s">
        <v>264</v>
      </c>
      <c r="F21" s="6"/>
      <c r="G21" s="139" t="s">
        <v>265</v>
      </c>
      <c r="H21" s="358"/>
      <c r="I21" s="357"/>
      <c r="J21" s="358"/>
      <c r="K21" s="357"/>
      <c r="L21" s="7" t="str">
        <f>IF(D21="○",C21*1,IF(F21="○",C21*3,IF(H21="○",C21*5,IF(J21="○",C21*8,"該当なし"))))</f>
        <v>該当なし</v>
      </c>
      <c r="M21" s="42"/>
    </row>
    <row r="22" spans="1:14" s="10" customFormat="1" ht="39.950000000000003" customHeight="1">
      <c r="A22" s="4" t="s">
        <v>59</v>
      </c>
      <c r="B22" s="133" t="s">
        <v>153</v>
      </c>
      <c r="C22" s="139">
        <v>1</v>
      </c>
      <c r="D22" s="6"/>
      <c r="E22" s="231"/>
      <c r="F22" s="232"/>
      <c r="G22" s="232"/>
      <c r="H22" s="232"/>
      <c r="I22" s="232"/>
      <c r="J22" s="232"/>
      <c r="K22" s="232"/>
      <c r="L22" s="7" t="str">
        <f>IF(D22="○","項目・内容によりポイント算出","該当なし")</f>
        <v>該当なし</v>
      </c>
      <c r="M22" s="41"/>
    </row>
    <row r="23" spans="1:14" s="10" customFormat="1" ht="39.950000000000003" customHeight="1">
      <c r="A23" s="4" t="s">
        <v>354</v>
      </c>
      <c r="B23" s="133" t="s">
        <v>41</v>
      </c>
      <c r="C23" s="139">
        <v>5</v>
      </c>
      <c r="D23" s="8"/>
      <c r="E23" s="134" t="s">
        <v>42</v>
      </c>
      <c r="F23" s="269"/>
      <c r="G23" s="281"/>
      <c r="H23" s="281"/>
      <c r="I23" s="281"/>
      <c r="J23" s="281"/>
      <c r="K23" s="281"/>
      <c r="L23" s="7" t="str">
        <f>IF(D23="○",C23*1,IF(F23="○",C23*3,IF(H23="○",C23*5,IF(J23="○",C23*8,"該当なし"))))</f>
        <v>該当なし</v>
      </c>
      <c r="M23" s="41"/>
    </row>
    <row r="24" spans="1:14" s="10" customFormat="1" ht="39.950000000000003" customHeight="1">
      <c r="A24" s="4" t="s">
        <v>355</v>
      </c>
      <c r="B24" s="133" t="s">
        <v>43</v>
      </c>
      <c r="C24" s="139">
        <v>1</v>
      </c>
      <c r="D24" s="6"/>
      <c r="E24" s="18" t="s">
        <v>55</v>
      </c>
      <c r="F24" s="6"/>
      <c r="G24" s="17" t="s">
        <v>148</v>
      </c>
      <c r="H24" s="6"/>
      <c r="I24" s="19" t="s">
        <v>149</v>
      </c>
      <c r="J24" s="237"/>
      <c r="K24" s="237"/>
      <c r="L24" s="7" t="str">
        <f t="shared" si="0"/>
        <v>該当なし</v>
      </c>
      <c r="M24" s="41"/>
    </row>
    <row r="25" spans="1:14" s="3" customFormat="1" ht="24" customHeight="1" thickBot="1">
      <c r="A25" s="282" t="s">
        <v>44</v>
      </c>
      <c r="B25" s="240"/>
      <c r="C25" s="239" t="s">
        <v>45</v>
      </c>
      <c r="D25" s="240"/>
      <c r="E25" s="240"/>
      <c r="F25" s="240"/>
      <c r="G25" s="240"/>
      <c r="H25" s="240"/>
      <c r="I25" s="240"/>
      <c r="J25" s="240"/>
      <c r="K25" s="240"/>
      <c r="L25" s="22" t="str">
        <f>IF(OR(SUM(L15:M24)=0,SUM(L15:L24)=""),"①","①"&amp;SUM(L15:L24))</f>
        <v>①</v>
      </c>
      <c r="M25" s="43"/>
      <c r="N25" s="10"/>
    </row>
    <row r="26" spans="1:14" s="3" customFormat="1" ht="12.75" thickBot="1">
      <c r="A26" s="136"/>
      <c r="B26" s="24"/>
      <c r="C26" s="24"/>
      <c r="D26" s="136"/>
      <c r="E26" s="24"/>
      <c r="F26" s="24"/>
      <c r="G26" s="24"/>
      <c r="H26" s="24"/>
      <c r="I26" s="24"/>
      <c r="J26" s="24"/>
      <c r="K26" s="24"/>
      <c r="L26" s="24"/>
      <c r="N26" s="10"/>
    </row>
    <row r="27" spans="1:14" ht="12" customHeight="1">
      <c r="A27" s="260" t="s">
        <v>2</v>
      </c>
      <c r="B27" s="261"/>
      <c r="C27" s="242" t="s">
        <v>88</v>
      </c>
      <c r="D27" s="245" t="s">
        <v>89</v>
      </c>
      <c r="E27" s="246"/>
      <c r="F27" s="245" t="s">
        <v>90</v>
      </c>
      <c r="G27" s="246"/>
      <c r="H27" s="272" t="s">
        <v>91</v>
      </c>
      <c r="I27" s="273"/>
      <c r="J27" s="272" t="s">
        <v>92</v>
      </c>
      <c r="K27" s="278"/>
      <c r="L27" s="253" t="s">
        <v>93</v>
      </c>
      <c r="M27" s="266" t="s">
        <v>94</v>
      </c>
      <c r="N27" s="10"/>
    </row>
    <row r="28" spans="1:14" ht="12" customHeight="1">
      <c r="A28" s="262"/>
      <c r="B28" s="263"/>
      <c r="C28" s="243"/>
      <c r="D28" s="247"/>
      <c r="E28" s="248"/>
      <c r="F28" s="247"/>
      <c r="G28" s="248"/>
      <c r="H28" s="274"/>
      <c r="I28" s="275"/>
      <c r="J28" s="274"/>
      <c r="K28" s="279"/>
      <c r="L28" s="254"/>
      <c r="M28" s="267"/>
    </row>
    <row r="29" spans="1:14" ht="12" customHeight="1">
      <c r="A29" s="262"/>
      <c r="B29" s="263"/>
      <c r="C29" s="243"/>
      <c r="D29" s="247"/>
      <c r="E29" s="248"/>
      <c r="F29" s="247"/>
      <c r="G29" s="248"/>
      <c r="H29" s="274"/>
      <c r="I29" s="275"/>
      <c r="J29" s="274"/>
      <c r="K29" s="279"/>
      <c r="L29" s="254"/>
      <c r="M29" s="267"/>
    </row>
    <row r="30" spans="1:14" ht="12.75" customHeight="1" thickBot="1">
      <c r="A30" s="264"/>
      <c r="B30" s="265"/>
      <c r="C30" s="244"/>
      <c r="D30" s="249"/>
      <c r="E30" s="250"/>
      <c r="F30" s="249"/>
      <c r="G30" s="250"/>
      <c r="H30" s="276"/>
      <c r="I30" s="277"/>
      <c r="J30" s="276"/>
      <c r="K30" s="280"/>
      <c r="L30" s="359"/>
      <c r="M30" s="268"/>
    </row>
    <row r="31" spans="1:14" s="3" customFormat="1" ht="39.950000000000003" customHeight="1">
      <c r="A31" s="219" t="s">
        <v>356</v>
      </c>
      <c r="B31" s="220" t="s">
        <v>46</v>
      </c>
      <c r="C31" s="220">
        <v>7</v>
      </c>
      <c r="D31" s="6"/>
      <c r="E31" s="220" t="s">
        <v>47</v>
      </c>
      <c r="F31" s="256"/>
      <c r="G31" s="257"/>
      <c r="H31" s="257"/>
      <c r="I31" s="257"/>
      <c r="J31" s="257"/>
      <c r="K31" s="258"/>
      <c r="L31" s="25" t="str">
        <f t="shared" ref="L31:L32" si="1">IF(D31="○",C31*1,IF(F31="○",C31*3,IF(H31="○",C31*5,IF(J31="○",C31*8,"該当なし"))))</f>
        <v>該当なし</v>
      </c>
      <c r="M31" s="215"/>
    </row>
    <row r="32" spans="1:14" s="3" customFormat="1" ht="39.950000000000003" customHeight="1">
      <c r="A32" s="138" t="s">
        <v>357</v>
      </c>
      <c r="B32" s="135" t="s">
        <v>48</v>
      </c>
      <c r="C32" s="135">
        <v>5</v>
      </c>
      <c r="D32" s="6"/>
      <c r="E32" s="135" t="s">
        <v>109</v>
      </c>
      <c r="F32" s="6"/>
      <c r="G32" s="135" t="s">
        <v>393</v>
      </c>
      <c r="H32" s="6"/>
      <c r="I32" s="139" t="s">
        <v>392</v>
      </c>
      <c r="J32" s="6"/>
      <c r="K32" s="11" t="s">
        <v>394</v>
      </c>
      <c r="L32" s="7" t="str">
        <f t="shared" si="1"/>
        <v>該当なし</v>
      </c>
      <c r="M32" s="41"/>
    </row>
    <row r="33" spans="1:13" s="3" customFormat="1" ht="24" customHeight="1" thickBot="1">
      <c r="A33" s="259" t="s">
        <v>44</v>
      </c>
      <c r="B33" s="235"/>
      <c r="C33" s="234" t="s">
        <v>49</v>
      </c>
      <c r="D33" s="235"/>
      <c r="E33" s="235"/>
      <c r="F33" s="235"/>
      <c r="G33" s="235"/>
      <c r="H33" s="235"/>
      <c r="I33" s="235"/>
      <c r="J33" s="235"/>
      <c r="K33" s="236"/>
      <c r="L33" s="28" t="str">
        <f>IF(OR(SUM(L31:L32)=0,SUM(L31:L32)=""),"②","②"&amp;SUM(L31:L32))</f>
        <v>②</v>
      </c>
      <c r="M33" s="43"/>
    </row>
    <row r="34" spans="1:13" s="3" customFormat="1">
      <c r="A34" s="251"/>
      <c r="B34" s="251"/>
      <c r="C34" s="251"/>
      <c r="D34" s="251"/>
      <c r="E34" s="251"/>
      <c r="F34" s="251"/>
      <c r="G34" s="251"/>
      <c r="H34" s="251"/>
      <c r="I34" s="251"/>
      <c r="J34" s="251"/>
      <c r="K34" s="251"/>
      <c r="L34" s="251"/>
    </row>
    <row r="35" spans="1:13" s="3" customFormat="1">
      <c r="A35" s="29" t="s">
        <v>110</v>
      </c>
      <c r="B35" s="211" t="s">
        <v>362</v>
      </c>
      <c r="C35" s="252" t="s">
        <v>363</v>
      </c>
      <c r="D35" s="252"/>
      <c r="E35" s="252"/>
      <c r="F35" s="252"/>
      <c r="G35" s="252"/>
      <c r="H35" s="252"/>
      <c r="I35" s="252"/>
      <c r="J35" s="252"/>
      <c r="K35" s="252"/>
      <c r="L35" s="252"/>
      <c r="M35" s="46"/>
    </row>
    <row r="36" spans="1:13" s="3" customFormat="1" ht="6.75" customHeight="1">
      <c r="A36" s="29"/>
      <c r="D36" s="29"/>
    </row>
    <row r="37" spans="1:13" s="3" customFormat="1">
      <c r="A37" s="29"/>
      <c r="B37" s="32" t="s">
        <v>358</v>
      </c>
      <c r="D37" s="29"/>
    </row>
    <row r="38" spans="1:13">
      <c r="A38" s="32"/>
      <c r="B38" s="32"/>
    </row>
    <row r="39" spans="1:13">
      <c r="A39" s="32"/>
      <c r="B39" s="32"/>
    </row>
    <row r="40" spans="1:13">
      <c r="A40" s="32"/>
      <c r="B40" s="32"/>
    </row>
    <row r="41" spans="1:13">
      <c r="A41" s="32"/>
      <c r="B41" s="32"/>
    </row>
    <row r="42" spans="1:13">
      <c r="A42" s="32"/>
      <c r="B42" s="32"/>
    </row>
    <row r="43" spans="1:13">
      <c r="A43" s="32"/>
      <c r="B43" s="32"/>
    </row>
    <row r="44" spans="1:13">
      <c r="A44" s="32"/>
      <c r="B44" s="32"/>
    </row>
    <row r="45" spans="1:13">
      <c r="A45" s="32"/>
      <c r="B45" s="32"/>
    </row>
    <row r="46" spans="1:13">
      <c r="A46" s="32"/>
      <c r="B46" s="32"/>
    </row>
    <row r="47" spans="1:13">
      <c r="A47" s="32"/>
      <c r="B47" s="32"/>
    </row>
    <row r="48" spans="1:13" hidden="1">
      <c r="A48" s="32"/>
      <c r="B48" s="32"/>
    </row>
    <row r="49" spans="1:12" hidden="1">
      <c r="A49" s="32"/>
      <c r="B49" s="32"/>
    </row>
    <row r="50" spans="1:12" hidden="1">
      <c r="A50" s="32"/>
      <c r="B50" s="32"/>
    </row>
    <row r="51" spans="1:12" hidden="1">
      <c r="A51" s="32"/>
      <c r="B51" s="32"/>
    </row>
    <row r="52" spans="1:12" hidden="1">
      <c r="A52" s="32"/>
      <c r="B52" s="32" t="s">
        <v>139</v>
      </c>
    </row>
    <row r="53" spans="1:12" s="3" customFormat="1" hidden="1">
      <c r="A53" s="30" t="s">
        <v>50</v>
      </c>
      <c r="D53" s="29"/>
      <c r="G53" s="31"/>
    </row>
    <row r="54" spans="1:12" s="3" customFormat="1" hidden="1">
      <c r="A54" s="30" t="s">
        <v>51</v>
      </c>
      <c r="B54" s="30"/>
      <c r="D54" s="29"/>
    </row>
    <row r="55" spans="1:12" hidden="1">
      <c r="A55" s="30" t="s">
        <v>52</v>
      </c>
      <c r="B55" s="30"/>
      <c r="C55" s="3"/>
      <c r="D55" s="29"/>
      <c r="E55" s="3"/>
      <c r="F55" s="3"/>
      <c r="G55" s="3"/>
      <c r="H55" s="3"/>
      <c r="I55" s="3"/>
      <c r="J55" s="3"/>
      <c r="K55" s="3"/>
      <c r="L55" s="3"/>
    </row>
    <row r="56" spans="1:12" hidden="1">
      <c r="A56" s="30" t="s">
        <v>53</v>
      </c>
      <c r="B56" s="30"/>
      <c r="C56" s="3"/>
      <c r="D56" s="29"/>
      <c r="E56" s="3"/>
      <c r="F56" s="3"/>
      <c r="G56" s="3"/>
      <c r="H56" s="3"/>
      <c r="I56" s="3"/>
      <c r="J56" s="3"/>
      <c r="K56" s="3"/>
      <c r="L56" s="3"/>
    </row>
    <row r="57" spans="1:12" hidden="1">
      <c r="A57" s="32" t="s">
        <v>54</v>
      </c>
      <c r="B57" s="32"/>
    </row>
    <row r="58" spans="1:12" hidden="1">
      <c r="A58" s="32"/>
      <c r="B58" s="32"/>
    </row>
    <row r="59" spans="1:12" ht="36" hidden="1" customHeight="1">
      <c r="A59" s="32"/>
      <c r="B59" s="133" t="s">
        <v>85</v>
      </c>
      <c r="C59" s="139">
        <v>3</v>
      </c>
      <c r="D59" s="6"/>
      <c r="E59" s="139" t="s">
        <v>65</v>
      </c>
      <c r="F59" s="6"/>
      <c r="G59" s="139" t="s">
        <v>66</v>
      </c>
      <c r="H59" s="6"/>
      <c r="I59" s="139" t="s">
        <v>67</v>
      </c>
      <c r="J59" s="6"/>
      <c r="K59" s="11" t="s">
        <v>68</v>
      </c>
    </row>
    <row r="60" spans="1:12" ht="24" hidden="1" customHeight="1">
      <c r="A60" s="32"/>
      <c r="B60" s="133" t="s">
        <v>70</v>
      </c>
      <c r="C60" s="139">
        <v>3</v>
      </c>
      <c r="D60" s="6"/>
      <c r="E60" s="139" t="s">
        <v>81</v>
      </c>
      <c r="F60" s="6"/>
      <c r="G60" s="13" t="s">
        <v>78</v>
      </c>
      <c r="H60" s="6"/>
      <c r="I60" s="139" t="s">
        <v>79</v>
      </c>
      <c r="J60" s="6"/>
      <c r="K60" s="11" t="s">
        <v>80</v>
      </c>
    </row>
    <row r="61" spans="1:12" ht="24" hidden="1" customHeight="1">
      <c r="B61" s="133" t="s">
        <v>82</v>
      </c>
      <c r="C61" s="139">
        <v>2</v>
      </c>
      <c r="D61" s="14"/>
      <c r="E61" s="15" t="s">
        <v>22</v>
      </c>
      <c r="F61" s="6"/>
      <c r="G61" s="139" t="s">
        <v>23</v>
      </c>
      <c r="H61" s="6"/>
      <c r="I61" s="139" t="s">
        <v>24</v>
      </c>
      <c r="J61" s="8"/>
      <c r="K61" s="16" t="s">
        <v>25</v>
      </c>
    </row>
    <row r="62" spans="1:12" ht="36" hidden="1">
      <c r="B62" s="133" t="s">
        <v>26</v>
      </c>
      <c r="C62" s="139">
        <v>3</v>
      </c>
      <c r="D62" s="6"/>
      <c r="E62" s="17" t="s">
        <v>27</v>
      </c>
      <c r="F62" s="8"/>
      <c r="G62" s="15" t="s">
        <v>28</v>
      </c>
      <c r="H62" s="8"/>
      <c r="I62" s="15" t="s">
        <v>29</v>
      </c>
      <c r="J62" s="269"/>
      <c r="K62" s="271"/>
    </row>
    <row r="63" spans="1:12" ht="24" hidden="1" customHeight="1">
      <c r="B63" s="133" t="s">
        <v>30</v>
      </c>
      <c r="C63" s="139">
        <v>3</v>
      </c>
      <c r="D63" s="8"/>
      <c r="E63" s="15" t="s">
        <v>31</v>
      </c>
      <c r="F63" s="6"/>
      <c r="G63" s="139" t="s">
        <v>32</v>
      </c>
      <c r="H63" s="6"/>
      <c r="I63" s="139" t="s">
        <v>33</v>
      </c>
      <c r="J63" s="269"/>
      <c r="K63" s="271"/>
    </row>
    <row r="64" spans="1:12" ht="24" hidden="1">
      <c r="B64" s="133" t="s">
        <v>34</v>
      </c>
      <c r="C64" s="139">
        <v>2</v>
      </c>
      <c r="D64" s="269"/>
      <c r="E64" s="293"/>
      <c r="F64" s="8"/>
      <c r="G64" s="17" t="s">
        <v>35</v>
      </c>
      <c r="H64" s="8"/>
      <c r="I64" s="17" t="s">
        <v>36</v>
      </c>
      <c r="J64" s="283"/>
      <c r="K64" s="284"/>
    </row>
    <row r="65" spans="2:11" ht="24" hidden="1" customHeight="1">
      <c r="B65" s="133" t="s">
        <v>37</v>
      </c>
      <c r="C65" s="139">
        <v>1</v>
      </c>
      <c r="D65" s="8"/>
      <c r="E65" s="18" t="s">
        <v>38</v>
      </c>
      <c r="F65" s="8"/>
      <c r="G65" s="17" t="s">
        <v>39</v>
      </c>
      <c r="H65" s="8"/>
      <c r="I65" s="19" t="s">
        <v>40</v>
      </c>
      <c r="J65" s="237"/>
      <c r="K65" s="238"/>
    </row>
  </sheetData>
  <mergeCells count="50">
    <mergeCell ref="A2:M2"/>
    <mergeCell ref="M11:M14"/>
    <mergeCell ref="A10:L10"/>
    <mergeCell ref="A11:B14"/>
    <mergeCell ref="C11:C14"/>
    <mergeCell ref="D11:E14"/>
    <mergeCell ref="F11:G14"/>
    <mergeCell ref="H11:I14"/>
    <mergeCell ref="J11:K14"/>
    <mergeCell ref="L11:L14"/>
    <mergeCell ref="A4:B4"/>
    <mergeCell ref="C4:G4"/>
    <mergeCell ref="A5:B5"/>
    <mergeCell ref="C5:M5"/>
    <mergeCell ref="A6:B6"/>
    <mergeCell ref="C6:M6"/>
    <mergeCell ref="A25:B25"/>
    <mergeCell ref="C25:K25"/>
    <mergeCell ref="A27:B30"/>
    <mergeCell ref="C27:C30"/>
    <mergeCell ref="D27:E30"/>
    <mergeCell ref="F27:G30"/>
    <mergeCell ref="H27:I30"/>
    <mergeCell ref="J27:K30"/>
    <mergeCell ref="J65:K65"/>
    <mergeCell ref="A34:L34"/>
    <mergeCell ref="C35:L35"/>
    <mergeCell ref="J62:K62"/>
    <mergeCell ref="L27:L30"/>
    <mergeCell ref="F31:K31"/>
    <mergeCell ref="A33:B33"/>
    <mergeCell ref="C33:K33"/>
    <mergeCell ref="D15:E15"/>
    <mergeCell ref="J63:K63"/>
    <mergeCell ref="D64:E64"/>
    <mergeCell ref="J64:K64"/>
    <mergeCell ref="F23:K23"/>
    <mergeCell ref="J24:K24"/>
    <mergeCell ref="E22:K22"/>
    <mergeCell ref="J18:K18"/>
    <mergeCell ref="L4:M4"/>
    <mergeCell ref="M27:M30"/>
    <mergeCell ref="F19:G19"/>
    <mergeCell ref="F20:G20"/>
    <mergeCell ref="H20:I20"/>
    <mergeCell ref="H21:I21"/>
    <mergeCell ref="J21:K21"/>
    <mergeCell ref="J20:K20"/>
    <mergeCell ref="J19:K19"/>
    <mergeCell ref="F16:K16"/>
  </mergeCells>
  <phoneticPr fontId="7"/>
  <dataValidations count="1">
    <dataValidation type="list" allowBlank="1" showInputMessage="1" showErrorMessage="1" sqref="D16:D24 F21 J32 J17 H24 F24 D31:D32 F32 H32 H17:H19 J15 H15 F15 F17:F18" xr:uid="{00000000-0002-0000-0700-000000000000}">
      <formula1>"○"</formula1>
    </dataValidation>
  </dataValidations>
  <printOptions horizontalCentered="1"/>
  <pageMargins left="0.39370078740157483" right="0.39370078740157483" top="0.39370078740157483" bottom="0.39370078740157483" header="0.19685039370078741" footer="0.19685039370078741"/>
  <pageSetup paperSize="9" scale="70" orientation="portrait" r:id="rId1"/>
  <headerFooter alignWithMargins="0"/>
  <rowBreaks count="1" manualBreakCount="1">
    <brk id="38" max="15" man="1"/>
  </rowBreaks>
  <ignoredErrors>
    <ignoredError sqref="L22"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35"/>
  <sheetViews>
    <sheetView view="pageBreakPreview" zoomScale="60" zoomScaleNormal="100" workbookViewId="0">
      <selection activeCell="Z11" sqref="Z11"/>
    </sheetView>
  </sheetViews>
  <sheetFormatPr defaultRowHeight="13.5"/>
  <cols>
    <col min="1" max="1" width="3" style="97" customWidth="1"/>
    <col min="2" max="2" width="1.625" style="97" customWidth="1"/>
    <col min="3" max="3" width="18.625" style="97" customWidth="1"/>
    <col min="4" max="4" width="1.125" style="97" customWidth="1"/>
    <col min="5" max="5" width="3.375" style="97" customWidth="1"/>
    <col min="6" max="6" width="1.125" style="97" customWidth="1"/>
    <col min="7" max="7" width="2.25" style="97" customWidth="1"/>
    <col min="8" max="8" width="13.625" style="97" customWidth="1"/>
    <col min="9" max="9" width="1.125" style="97" customWidth="1"/>
    <col min="10" max="10" width="1" style="97" customWidth="1"/>
    <col min="11" max="11" width="2.25" style="97" customWidth="1"/>
    <col min="12" max="12" width="14.625" style="97" customWidth="1"/>
    <col min="13" max="13" width="1.125" style="97" customWidth="1"/>
    <col min="14" max="14" width="1" style="97" customWidth="1"/>
    <col min="15" max="15" width="2.25" style="97" customWidth="1"/>
    <col min="16" max="16" width="13.625" style="97" customWidth="1"/>
    <col min="17" max="17" width="1.125" style="97" customWidth="1"/>
    <col min="18" max="18" width="1" style="97" customWidth="1"/>
    <col min="19" max="19" width="2.25" style="97" customWidth="1"/>
    <col min="20" max="20" width="13.625" style="97" customWidth="1"/>
    <col min="21" max="21" width="1.125" style="97" customWidth="1"/>
    <col min="22" max="22" width="5.75" style="97" customWidth="1"/>
    <col min="23" max="16384" width="9" style="97"/>
  </cols>
  <sheetData>
    <row r="1" spans="1:22" ht="15" customHeight="1">
      <c r="A1" s="97" t="s">
        <v>239</v>
      </c>
    </row>
    <row r="2" spans="1:22" ht="21">
      <c r="A2" s="190" t="s">
        <v>240</v>
      </c>
      <c r="B2" s="190"/>
      <c r="C2" s="190"/>
      <c r="D2" s="190"/>
      <c r="E2" s="190"/>
      <c r="F2" s="190"/>
      <c r="G2" s="190"/>
      <c r="H2" s="190"/>
      <c r="I2" s="190"/>
      <c r="J2" s="190"/>
      <c r="K2" s="190"/>
      <c r="L2" s="190"/>
      <c r="M2" s="190"/>
      <c r="N2" s="190"/>
      <c r="O2" s="190"/>
      <c r="P2" s="190"/>
      <c r="Q2" s="190"/>
      <c r="R2" s="190"/>
      <c r="S2" s="190"/>
      <c r="T2" s="190"/>
      <c r="U2" s="190"/>
      <c r="V2" s="190"/>
    </row>
    <row r="4" spans="1:22" ht="15" customHeight="1">
      <c r="A4" s="191" t="s">
        <v>241</v>
      </c>
      <c r="B4" s="191"/>
      <c r="C4" s="191"/>
      <c r="D4" s="191"/>
      <c r="E4" s="191"/>
      <c r="F4" s="191"/>
      <c r="G4" s="191"/>
      <c r="H4" s="191"/>
      <c r="I4" s="191"/>
      <c r="J4" s="191"/>
      <c r="K4" s="191"/>
      <c r="L4" s="191"/>
      <c r="M4" s="191"/>
      <c r="N4" s="191"/>
      <c r="O4" s="191"/>
      <c r="P4" s="191"/>
      <c r="Q4" s="191"/>
      <c r="R4" s="191"/>
      <c r="S4" s="191"/>
      <c r="T4" s="191"/>
      <c r="U4" s="191"/>
      <c r="V4" s="191"/>
    </row>
    <row r="5" spans="1:22" ht="15" customHeight="1">
      <c r="C5" s="97" t="s">
        <v>242</v>
      </c>
    </row>
    <row r="6" spans="1:22" ht="31.5" customHeight="1">
      <c r="P6" s="97" t="s">
        <v>291</v>
      </c>
    </row>
    <row r="7" spans="1:22" ht="18" customHeight="1">
      <c r="A7" s="112" t="s">
        <v>150</v>
      </c>
      <c r="B7" s="117"/>
      <c r="C7" s="117"/>
      <c r="D7" s="114"/>
      <c r="E7" s="192" t="s">
        <v>287</v>
      </c>
      <c r="F7" s="105" t="s">
        <v>286</v>
      </c>
      <c r="G7" s="106"/>
      <c r="H7" s="106"/>
      <c r="I7" s="106"/>
      <c r="J7" s="106"/>
      <c r="K7" s="106"/>
      <c r="L7" s="106"/>
      <c r="M7" s="106"/>
      <c r="N7" s="106"/>
      <c r="O7" s="106"/>
      <c r="P7" s="106"/>
      <c r="Q7" s="106"/>
      <c r="R7" s="106"/>
      <c r="S7" s="106"/>
      <c r="T7" s="106"/>
      <c r="U7" s="107"/>
      <c r="V7" s="192" t="s">
        <v>172</v>
      </c>
    </row>
    <row r="8" spans="1:22" ht="18" customHeight="1">
      <c r="A8" s="193"/>
      <c r="B8" s="194"/>
      <c r="C8" s="194"/>
      <c r="D8" s="195"/>
      <c r="E8" s="196"/>
      <c r="F8" s="112" t="s">
        <v>285</v>
      </c>
      <c r="G8" s="117"/>
      <c r="H8" s="117"/>
      <c r="I8" s="114"/>
      <c r="J8" s="112" t="s">
        <v>284</v>
      </c>
      <c r="K8" s="117"/>
      <c r="L8" s="117"/>
      <c r="M8" s="114"/>
      <c r="N8" s="112" t="s">
        <v>283</v>
      </c>
      <c r="O8" s="117"/>
      <c r="P8" s="117"/>
      <c r="Q8" s="114"/>
      <c r="R8" s="112" t="s">
        <v>282</v>
      </c>
      <c r="S8" s="117"/>
      <c r="T8" s="117"/>
      <c r="U8" s="114"/>
      <c r="V8" s="196"/>
    </row>
    <row r="9" spans="1:22" ht="18" customHeight="1" thickBot="1">
      <c r="A9" s="197"/>
      <c r="B9" s="198"/>
      <c r="C9" s="198"/>
      <c r="D9" s="199"/>
      <c r="E9" s="200"/>
      <c r="F9" s="201" t="s">
        <v>281</v>
      </c>
      <c r="G9" s="202"/>
      <c r="H9" s="202"/>
      <c r="I9" s="203"/>
      <c r="J9" s="201" t="s">
        <v>288</v>
      </c>
      <c r="K9" s="202"/>
      <c r="L9" s="202"/>
      <c r="M9" s="203"/>
      <c r="N9" s="201" t="s">
        <v>289</v>
      </c>
      <c r="O9" s="202"/>
      <c r="P9" s="202"/>
      <c r="Q9" s="203"/>
      <c r="R9" s="201" t="s">
        <v>290</v>
      </c>
      <c r="S9" s="202"/>
      <c r="T9" s="202"/>
      <c r="U9" s="203"/>
      <c r="V9" s="200"/>
    </row>
    <row r="10" spans="1:22" ht="36.75" customHeight="1" thickTop="1">
      <c r="A10" s="98" t="s">
        <v>3</v>
      </c>
      <c r="B10" s="99"/>
      <c r="C10" s="100" t="s">
        <v>280</v>
      </c>
      <c r="D10" s="101"/>
      <c r="E10" s="98">
        <v>10</v>
      </c>
      <c r="F10" s="99"/>
      <c r="G10" s="100" t="s">
        <v>274</v>
      </c>
      <c r="H10" s="102"/>
      <c r="I10" s="101"/>
      <c r="J10" s="99"/>
      <c r="K10" s="100" t="s">
        <v>274</v>
      </c>
      <c r="L10" s="100" t="s">
        <v>243</v>
      </c>
      <c r="M10" s="101"/>
      <c r="N10" s="99"/>
      <c r="O10" s="100" t="s">
        <v>274</v>
      </c>
      <c r="P10" s="100" t="s">
        <v>244</v>
      </c>
      <c r="Q10" s="101"/>
      <c r="R10" s="99"/>
      <c r="S10" s="100" t="s">
        <v>274</v>
      </c>
      <c r="T10" s="100" t="s">
        <v>245</v>
      </c>
      <c r="U10" s="101"/>
      <c r="V10" s="103"/>
    </row>
    <row r="11" spans="1:22" ht="36.75" customHeight="1">
      <c r="A11" s="104" t="s">
        <v>8</v>
      </c>
      <c r="B11" s="105"/>
      <c r="C11" s="106" t="s">
        <v>246</v>
      </c>
      <c r="D11" s="107"/>
      <c r="E11" s="104">
        <v>1</v>
      </c>
      <c r="F11" s="105"/>
      <c r="G11" s="106" t="s">
        <v>274</v>
      </c>
      <c r="H11" s="106" t="s">
        <v>247</v>
      </c>
      <c r="I11" s="107"/>
      <c r="J11" s="105"/>
      <c r="K11" s="106" t="s">
        <v>274</v>
      </c>
      <c r="L11" s="106"/>
      <c r="M11" s="107"/>
      <c r="N11" s="105"/>
      <c r="O11" s="106"/>
      <c r="P11" s="106"/>
      <c r="Q11" s="107"/>
      <c r="R11" s="105"/>
      <c r="S11" s="106"/>
      <c r="T11" s="106"/>
      <c r="U11" s="107"/>
      <c r="V11" s="108"/>
    </row>
    <row r="12" spans="1:22" ht="80.099999999999994" customHeight="1">
      <c r="A12" s="104" t="s">
        <v>248</v>
      </c>
      <c r="B12" s="105"/>
      <c r="C12" s="106" t="s">
        <v>249</v>
      </c>
      <c r="D12" s="107"/>
      <c r="E12" s="104">
        <v>1</v>
      </c>
      <c r="F12" s="105"/>
      <c r="G12" s="106" t="s">
        <v>274</v>
      </c>
      <c r="H12" s="109" t="s">
        <v>279</v>
      </c>
      <c r="I12" s="107"/>
      <c r="J12" s="110"/>
      <c r="K12" s="106" t="s">
        <v>274</v>
      </c>
      <c r="L12" s="109" t="s">
        <v>278</v>
      </c>
      <c r="M12" s="107"/>
      <c r="N12" s="105"/>
      <c r="O12" s="106" t="s">
        <v>274</v>
      </c>
      <c r="P12" s="106" t="s">
        <v>250</v>
      </c>
      <c r="Q12" s="107"/>
      <c r="R12" s="105"/>
      <c r="S12" s="106" t="s">
        <v>274</v>
      </c>
      <c r="T12" s="109" t="s">
        <v>277</v>
      </c>
      <c r="U12" s="107"/>
      <c r="V12" s="108"/>
    </row>
    <row r="13" spans="1:22" ht="36.75" customHeight="1">
      <c r="A13" s="104" t="s">
        <v>10</v>
      </c>
      <c r="B13" s="105"/>
      <c r="C13" s="106" t="s">
        <v>251</v>
      </c>
      <c r="D13" s="107"/>
      <c r="E13" s="104">
        <v>1</v>
      </c>
      <c r="F13" s="105"/>
      <c r="G13" s="106" t="s">
        <v>274</v>
      </c>
      <c r="H13" s="106" t="s">
        <v>252</v>
      </c>
      <c r="I13" s="107"/>
      <c r="J13" s="105"/>
      <c r="K13" s="106" t="s">
        <v>274</v>
      </c>
      <c r="L13" s="106" t="s">
        <v>253</v>
      </c>
      <c r="M13" s="107"/>
      <c r="N13" s="105"/>
      <c r="O13" s="106" t="s">
        <v>276</v>
      </c>
      <c r="P13" s="106" t="s">
        <v>254</v>
      </c>
      <c r="Q13" s="107"/>
      <c r="R13" s="105"/>
      <c r="S13" s="106" t="s">
        <v>274</v>
      </c>
      <c r="T13" s="106"/>
      <c r="U13" s="107"/>
      <c r="V13" s="108"/>
    </row>
    <row r="14" spans="1:22" ht="39.950000000000003" customHeight="1">
      <c r="A14" s="111" t="s">
        <v>255</v>
      </c>
      <c r="B14" s="112"/>
      <c r="C14" s="113" t="s">
        <v>256</v>
      </c>
      <c r="D14" s="114"/>
      <c r="E14" s="115">
        <v>1</v>
      </c>
      <c r="F14" s="112"/>
      <c r="G14" s="141" t="s">
        <v>182</v>
      </c>
      <c r="H14" s="113" t="s">
        <v>257</v>
      </c>
      <c r="I14" s="114"/>
      <c r="J14" s="112"/>
      <c r="K14" s="141" t="s">
        <v>182</v>
      </c>
      <c r="L14" s="116"/>
      <c r="M14" s="114"/>
      <c r="N14" s="112"/>
      <c r="O14" s="117" t="s">
        <v>182</v>
      </c>
      <c r="P14" s="118" t="s">
        <v>258</v>
      </c>
      <c r="Q14" s="114"/>
      <c r="R14" s="112"/>
      <c r="S14" s="117" t="s">
        <v>182</v>
      </c>
      <c r="T14" s="118"/>
      <c r="U14" s="114"/>
      <c r="V14" s="111"/>
    </row>
    <row r="15" spans="1:22" ht="36.75" customHeight="1">
      <c r="A15" s="104" t="s">
        <v>259</v>
      </c>
      <c r="B15" s="105"/>
      <c r="C15" s="106" t="s">
        <v>260</v>
      </c>
      <c r="D15" s="107"/>
      <c r="E15" s="104">
        <v>1</v>
      </c>
      <c r="F15" s="105"/>
      <c r="G15" s="106" t="s">
        <v>274</v>
      </c>
      <c r="H15" s="106" t="s">
        <v>261</v>
      </c>
      <c r="I15" s="107"/>
      <c r="J15" s="105"/>
      <c r="K15" s="106" t="s">
        <v>274</v>
      </c>
      <c r="L15" s="106"/>
      <c r="M15" s="107"/>
      <c r="N15" s="105"/>
      <c r="O15" s="106" t="s">
        <v>274</v>
      </c>
      <c r="P15" s="106"/>
      <c r="Q15" s="107"/>
      <c r="R15" s="105"/>
      <c r="S15" s="106" t="s">
        <v>274</v>
      </c>
      <c r="T15" s="106"/>
      <c r="U15" s="107"/>
      <c r="V15" s="108"/>
    </row>
    <row r="16" spans="1:22" ht="36.75" customHeight="1">
      <c r="A16" s="104" t="s">
        <v>262</v>
      </c>
      <c r="B16" s="105"/>
      <c r="C16" s="106" t="s">
        <v>263</v>
      </c>
      <c r="D16" s="107"/>
      <c r="E16" s="104">
        <v>1</v>
      </c>
      <c r="F16" s="105"/>
      <c r="G16" s="106" t="s">
        <v>274</v>
      </c>
      <c r="H16" s="119" t="s">
        <v>264</v>
      </c>
      <c r="I16" s="120"/>
      <c r="J16" s="121"/>
      <c r="K16" s="122" t="s">
        <v>274</v>
      </c>
      <c r="L16" s="122" t="s">
        <v>265</v>
      </c>
      <c r="M16" s="107"/>
      <c r="N16" s="105"/>
      <c r="O16" s="106" t="s">
        <v>274</v>
      </c>
      <c r="P16" s="119"/>
      <c r="Q16" s="107"/>
      <c r="R16" s="105"/>
      <c r="S16" s="106" t="s">
        <v>274</v>
      </c>
      <c r="T16" s="119"/>
      <c r="U16" s="107"/>
      <c r="V16" s="108"/>
    </row>
    <row r="17" spans="1:22" ht="36.75" customHeight="1">
      <c r="A17" s="115" t="s">
        <v>151</v>
      </c>
      <c r="B17" s="112"/>
      <c r="C17" s="117" t="s">
        <v>153</v>
      </c>
      <c r="D17" s="114"/>
      <c r="E17" s="115" t="s">
        <v>275</v>
      </c>
      <c r="F17" s="112"/>
      <c r="G17" s="106"/>
      <c r="H17" s="106"/>
      <c r="I17" s="106"/>
      <c r="J17" s="106"/>
      <c r="K17" s="106"/>
      <c r="L17" s="106"/>
      <c r="M17" s="106"/>
      <c r="N17" s="106"/>
      <c r="O17" s="106"/>
      <c r="P17" s="106"/>
      <c r="Q17" s="106"/>
      <c r="R17" s="106"/>
      <c r="S17" s="106"/>
      <c r="T17" s="106"/>
      <c r="U17" s="114"/>
      <c r="V17" s="111"/>
    </row>
    <row r="18" spans="1:22" ht="36.75" customHeight="1" thickBot="1">
      <c r="A18" s="123"/>
      <c r="B18" s="124"/>
      <c r="C18" s="125" t="s">
        <v>266</v>
      </c>
      <c r="D18" s="126"/>
      <c r="E18" s="123"/>
      <c r="F18" s="124"/>
      <c r="G18" s="127"/>
      <c r="H18" s="127"/>
      <c r="I18" s="126"/>
      <c r="J18" s="124"/>
      <c r="K18" s="127"/>
      <c r="L18" s="127"/>
      <c r="M18" s="126"/>
      <c r="N18" s="124"/>
      <c r="O18" s="127"/>
      <c r="P18" s="127"/>
      <c r="Q18" s="126"/>
      <c r="R18" s="124"/>
      <c r="S18" s="127"/>
      <c r="T18" s="127"/>
      <c r="U18" s="126"/>
      <c r="V18" s="128"/>
    </row>
    <row r="19" spans="1:22" ht="36.75" customHeight="1" thickTop="1">
      <c r="A19" s="104" t="s">
        <v>152</v>
      </c>
      <c r="B19" s="105"/>
      <c r="C19" s="109" t="s">
        <v>46</v>
      </c>
      <c r="D19" s="107"/>
      <c r="E19" s="104">
        <v>6</v>
      </c>
      <c r="F19" s="105"/>
      <c r="G19" s="106" t="s">
        <v>274</v>
      </c>
      <c r="H19" s="106" t="s">
        <v>267</v>
      </c>
      <c r="I19" s="107"/>
      <c r="J19" s="105"/>
      <c r="K19" s="106" t="s">
        <v>274</v>
      </c>
      <c r="L19" s="106"/>
      <c r="M19" s="107"/>
      <c r="N19" s="105"/>
      <c r="O19" s="106" t="s">
        <v>274</v>
      </c>
      <c r="P19" s="106"/>
      <c r="Q19" s="107"/>
      <c r="R19" s="105"/>
      <c r="S19" s="106" t="s">
        <v>274</v>
      </c>
      <c r="T19" s="106"/>
      <c r="U19" s="107"/>
      <c r="V19" s="108"/>
    </row>
    <row r="20" spans="1:22" ht="36.75" customHeight="1">
      <c r="A20" s="104" t="s">
        <v>273</v>
      </c>
      <c r="B20" s="105"/>
      <c r="C20" s="109" t="s">
        <v>48</v>
      </c>
      <c r="D20" s="107"/>
      <c r="E20" s="104">
        <v>6</v>
      </c>
      <c r="F20" s="105"/>
      <c r="G20" s="106" t="s">
        <v>272</v>
      </c>
      <c r="H20" s="106" t="s">
        <v>267</v>
      </c>
      <c r="I20" s="107"/>
      <c r="J20" s="105"/>
      <c r="K20" s="106" t="s">
        <v>271</v>
      </c>
      <c r="L20" s="106"/>
      <c r="M20" s="107"/>
      <c r="N20" s="105"/>
      <c r="O20" s="106" t="s">
        <v>270</v>
      </c>
      <c r="P20" s="106"/>
      <c r="Q20" s="107"/>
      <c r="R20" s="105"/>
      <c r="S20" s="106" t="s">
        <v>269</v>
      </c>
      <c r="T20" s="106"/>
      <c r="U20" s="107"/>
      <c r="V20" s="108"/>
    </row>
    <row r="21" spans="1:22" ht="36.75" customHeight="1">
      <c r="A21" s="104"/>
      <c r="B21" s="105"/>
      <c r="C21" s="129" t="s">
        <v>268</v>
      </c>
      <c r="D21" s="107"/>
      <c r="E21" s="104"/>
      <c r="F21" s="105"/>
      <c r="G21" s="106"/>
      <c r="H21" s="106"/>
      <c r="I21" s="107"/>
      <c r="J21" s="105"/>
      <c r="K21" s="106"/>
      <c r="L21" s="106"/>
      <c r="M21" s="107"/>
      <c r="N21" s="105"/>
      <c r="O21" s="106"/>
      <c r="P21" s="106"/>
      <c r="Q21" s="107"/>
      <c r="R21" s="105"/>
      <c r="S21" s="106"/>
      <c r="T21" s="106"/>
      <c r="U21" s="107"/>
      <c r="V21" s="108"/>
    </row>
    <row r="22" spans="1:22">
      <c r="A22" s="130"/>
      <c r="B22" s="131"/>
      <c r="C22" s="131"/>
      <c r="D22" s="131"/>
      <c r="E22" s="130"/>
      <c r="F22" s="131"/>
      <c r="G22" s="131"/>
      <c r="H22" s="131"/>
      <c r="I22" s="131"/>
      <c r="J22" s="131"/>
      <c r="K22" s="131"/>
      <c r="L22" s="131"/>
      <c r="M22" s="131"/>
      <c r="N22" s="131"/>
      <c r="O22" s="131"/>
      <c r="P22" s="131"/>
      <c r="Q22" s="131"/>
      <c r="R22" s="131"/>
      <c r="S22" s="131"/>
      <c r="T22" s="131"/>
      <c r="U22" s="131"/>
      <c r="V22" s="131"/>
    </row>
    <row r="23" spans="1:22">
      <c r="A23" s="130"/>
      <c r="B23" s="131"/>
      <c r="C23" s="131"/>
      <c r="D23" s="131"/>
      <c r="E23" s="130"/>
      <c r="F23" s="131"/>
      <c r="G23" s="131"/>
      <c r="H23" s="131"/>
      <c r="I23" s="131"/>
      <c r="J23" s="131"/>
      <c r="K23" s="131"/>
      <c r="L23" s="131"/>
      <c r="M23" s="131"/>
      <c r="N23" s="131"/>
      <c r="O23" s="131"/>
      <c r="P23" s="131"/>
      <c r="Q23" s="131"/>
      <c r="R23" s="131"/>
      <c r="S23" s="131"/>
      <c r="T23" s="131"/>
      <c r="U23" s="131"/>
      <c r="V23" s="131"/>
    </row>
    <row r="24" spans="1:22">
      <c r="A24" s="130"/>
      <c r="B24" s="131"/>
      <c r="C24" s="131"/>
      <c r="D24" s="131"/>
      <c r="E24" s="130"/>
      <c r="F24" s="131"/>
      <c r="G24" s="131"/>
      <c r="H24" s="131"/>
      <c r="I24" s="131"/>
      <c r="J24" s="131"/>
      <c r="K24" s="131"/>
      <c r="L24" s="131"/>
      <c r="M24" s="131"/>
      <c r="N24" s="131"/>
      <c r="O24" s="131"/>
      <c r="P24" s="131"/>
      <c r="Q24" s="131"/>
      <c r="R24" s="131"/>
      <c r="S24" s="131"/>
      <c r="T24" s="131"/>
      <c r="U24" s="131"/>
      <c r="V24" s="131"/>
    </row>
    <row r="25" spans="1:22">
      <c r="A25" s="130"/>
      <c r="B25" s="131"/>
      <c r="C25" s="131"/>
      <c r="D25" s="131"/>
      <c r="E25" s="130"/>
      <c r="F25" s="131"/>
      <c r="G25" s="131"/>
      <c r="H25" s="131"/>
      <c r="I25" s="131"/>
      <c r="J25" s="131"/>
      <c r="K25" s="131"/>
      <c r="L25" s="131"/>
      <c r="M25" s="131"/>
      <c r="N25" s="131"/>
      <c r="O25" s="131"/>
      <c r="P25" s="131"/>
      <c r="Q25" s="131"/>
      <c r="R25" s="131"/>
      <c r="S25" s="131"/>
      <c r="T25" s="131"/>
      <c r="U25" s="131"/>
      <c r="V25" s="131"/>
    </row>
    <row r="26" spans="1:22">
      <c r="A26" s="132"/>
      <c r="E26" s="132"/>
    </row>
    <row r="35" spans="12:12">
      <c r="L35" s="142"/>
    </row>
  </sheetData>
  <phoneticPr fontId="7"/>
  <pageMargins left="0.78740157480314965" right="0.78740157480314965" top="0.47244094488188981" bottom="0.35433070866141736" header="0.51181102362204722" footer="0.35433070866141736"/>
  <pageSetup paperSize="9" scale="75" fitToHeight="0" orientation="portrait" r:id="rId1"/>
  <headerFooter alignWithMargins="0">
    <oddFooter>&amp;L　※「治験　研究経費ポイント算出表における要素の内容」に基づき、治験責任医師と十分な検討を行い、　作成して下さい。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ﾎﾟｲﾝﾄ（医薬品）</vt:lpstr>
      <vt:lpstr>要素の内容（医薬品）</vt:lpstr>
      <vt:lpstr>ﾎﾟｲﾝﾄ（歯科用医薬品）</vt:lpstr>
      <vt:lpstr>治験薬管理・調製ポイント（医薬品）</vt:lpstr>
      <vt:lpstr>（元）治験薬管理・調整ポイント</vt:lpstr>
      <vt:lpstr>ポイント（医療機器）</vt:lpstr>
      <vt:lpstr>ﾎﾟｲﾝﾄ（再生医療等製品）</vt:lpstr>
      <vt:lpstr>ﾎﾟｲﾝﾄ（体外診断）</vt:lpstr>
      <vt:lpstr>（元）治験ポイント（体外診断薬）</vt:lpstr>
      <vt:lpstr>'ﾎﾟｲﾝﾄ（医薬品）'!Print_Area</vt:lpstr>
      <vt:lpstr>'ポイント（医療機器）'!Print_Area</vt:lpstr>
      <vt:lpstr>'ﾎﾟｲﾝﾄ（再生医療等製品）'!Print_Area</vt:lpstr>
      <vt:lpstr>'ﾎﾟｲﾝﾄ（歯科用医薬品）'!Print_Area</vt:lpstr>
      <vt:lpstr>'ﾎﾟｲﾝﾄ（体外診断）'!Print_Area</vt:lpstr>
      <vt:lpstr>'治験薬管理・調製ポイント（医薬品）'!Print_Area</vt:lpstr>
      <vt:lpstr>'要素の内容（医薬品）'!Print_Area</vt:lpstr>
    </vt:vector>
  </TitlesOfParts>
  <Company>tmd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mkan034</dc:creator>
  <cp:lastModifiedBy>AMU</cp:lastModifiedBy>
  <cp:lastPrinted>2022-06-13T04:32:57Z</cp:lastPrinted>
  <dcterms:created xsi:type="dcterms:W3CDTF">2016-02-22T00:22:24Z</dcterms:created>
  <dcterms:modified xsi:type="dcterms:W3CDTF">2022-06-28T05:20:50Z</dcterms:modified>
</cp:coreProperties>
</file>